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стр1" sheetId="6" r:id="rId6"/>
    <sheet name="4стр2" sheetId="7" r:id="rId7"/>
    <sheet name="Сп3" sheetId="8" r:id="rId8"/>
    <sheet name="3" sheetId="9" r:id="rId9"/>
    <sheet name="Сп2" sheetId="10" r:id="rId10"/>
    <sheet name="2" sheetId="11" r:id="rId11"/>
    <sheet name="5л" sheetId="12" r:id="rId12"/>
    <sheet name="4л" sheetId="13" r:id="rId13"/>
    <sheet name="Сп3л" sheetId="14" r:id="rId14"/>
    <sheet name="3л" sheetId="15" r:id="rId15"/>
    <sheet name="Сп2л" sheetId="16" r:id="rId16"/>
    <sheet name="2л" sheetId="17" r:id="rId17"/>
    <sheet name="Сп1л" sheetId="18" r:id="rId18"/>
    <sheet name="1л" sheetId="19" r:id="rId19"/>
    <sheet name="СпО" sheetId="20" r:id="rId20"/>
    <sheet name="О" sheetId="21" r:id="rId21"/>
    <sheet name="СпСл" sheetId="22" r:id="rId22"/>
    <sheet name="Сл" sheetId="23" r:id="rId23"/>
    <sheet name="СпВл" sheetId="24" r:id="rId24"/>
    <sheet name="Вл1с" sheetId="25" r:id="rId25"/>
    <sheet name="Вл2с" sheetId="26" r:id="rId26"/>
    <sheet name="СпПл" sheetId="27" r:id="rId27"/>
    <sheet name="Пл1с" sheetId="28" r:id="rId28"/>
    <sheet name="Пл2с" sheetId="29" r:id="rId29"/>
  </sheets>
  <definedNames>
    <definedName name="_xlnm.Print_Area" localSheetId="18">'1л'!$A$1:$J$72</definedName>
    <definedName name="_xlnm.Print_Area" localSheetId="10">'2'!$A$1:$J$36</definedName>
    <definedName name="_xlnm.Print_Area" localSheetId="16">'2л'!$A$1:$J$72</definedName>
    <definedName name="_xlnm.Print_Area" localSheetId="8">'3'!$A$1:$J$72</definedName>
    <definedName name="_xlnm.Print_Area" localSheetId="14">'3л'!$A$1:$J$36</definedName>
    <definedName name="_xlnm.Print_Area" localSheetId="5">'4стр1'!$A$1:$G$76</definedName>
    <definedName name="_xlnm.Print_Area" localSheetId="6">'4стр2'!$A$1:$K$76</definedName>
    <definedName name="_xlnm.Print_Area" localSheetId="3">'5'!$A$1:$J$36</definedName>
    <definedName name="_xlnm.Print_Area" localSheetId="24">'Вл1с'!$A$1:$G$76</definedName>
    <definedName name="_xlnm.Print_Area" localSheetId="25">'Вл2с'!$A$1:$K$76</definedName>
    <definedName name="_xlnm.Print_Area" localSheetId="20">'О'!$A$1:$J$36</definedName>
    <definedName name="_xlnm.Print_Area" localSheetId="27">'Пл1с'!$A$1:$G$76</definedName>
    <definedName name="_xlnm.Print_Area" localSheetId="28">'Пл2с'!$A$1:$K$76</definedName>
    <definedName name="_xlnm.Print_Area" localSheetId="0">'Положение'!$A$1:$BG$173</definedName>
    <definedName name="_xlnm.Print_Area" localSheetId="22">'Сл'!$A$1:$J$72</definedName>
    <definedName name="_xlnm.Print_Area" localSheetId="17">'Сп1л'!$A$1:$I$22</definedName>
    <definedName name="_xlnm.Print_Area" localSheetId="9">'Сп2'!$A$1:$I$14</definedName>
    <definedName name="_xlnm.Print_Area" localSheetId="15">'Сп2л'!$A$1:$I$22</definedName>
    <definedName name="_xlnm.Print_Area" localSheetId="7">'Сп3'!$A$1:$I$22</definedName>
    <definedName name="_xlnm.Print_Area" localSheetId="13">'Сп3л'!$A$1:$I$14</definedName>
    <definedName name="_xlnm.Print_Area" localSheetId="4">'Сп4'!$A$1:$I$38</definedName>
    <definedName name="_xlnm.Print_Area" localSheetId="2">'Сп5'!$A$1:$I$14</definedName>
    <definedName name="_xlnm.Print_Area" localSheetId="23">'СпВл'!$A$1:$I$38</definedName>
    <definedName name="_xlnm.Print_Area" localSheetId="19">'СпО'!$A$1:$I$14</definedName>
    <definedName name="_xlnm.Print_Area" localSheetId="26">'СпПл'!$A$1:$I$38</definedName>
    <definedName name="_xlnm.Print_Area" localSheetId="21">'СпСл'!$A$1:$I$22</definedName>
  </definedNames>
  <calcPr fullCalcOnLoad="1"/>
</workbook>
</file>

<file path=xl/sharedStrings.xml><?xml version="1.0" encoding="utf-8"?>
<sst xmlns="http://schemas.openxmlformats.org/spreadsheetml/2006/main" count="894" uniqueCount="149">
  <si>
    <t>Кубок Башкортостана 2011</t>
  </si>
  <si>
    <t>1/128 финала Турнира День Государственного флага России</t>
  </si>
  <si>
    <t>№</t>
  </si>
  <si>
    <t>Ф.И.О.</t>
  </si>
  <si>
    <t>место</t>
  </si>
  <si>
    <t>Набиуллина Диана</t>
  </si>
  <si>
    <t>3</t>
  </si>
  <si>
    <t>1</t>
  </si>
  <si>
    <t>Бикбулатов Эрнэст</t>
  </si>
  <si>
    <t>0</t>
  </si>
  <si>
    <t>4</t>
  </si>
  <si>
    <t>Алексеева Юлия</t>
  </si>
  <si>
    <t>Трапезников Дмитрий</t>
  </si>
  <si>
    <t>2</t>
  </si>
  <si>
    <t>1/64 финала Турнира День Государственного флага России</t>
  </si>
  <si>
    <t>Список в соответствии с рейтингом</t>
  </si>
  <si>
    <t>Список согласно занятым местам</t>
  </si>
  <si>
    <t>Зайнитдинова Рита</t>
  </si>
  <si>
    <t>Набиуллина Камилла</t>
  </si>
  <si>
    <t>Мохова Ирина</t>
  </si>
  <si>
    <t>Пехенько Кирилл</t>
  </si>
  <si>
    <t>Макаров Егор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</si>
  <si>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</si>
  <si>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</si>
  <si>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</si>
  <si>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</si>
  <si>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</si>
  <si>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</si>
  <si>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</si>
  <si>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</si>
  <si>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1/32 финала Турнира День Государственного флага России</t>
  </si>
  <si>
    <t>Калимуллин Вадим</t>
  </si>
  <si>
    <t>Запольских Алена</t>
  </si>
  <si>
    <t>Коврижников Максим</t>
  </si>
  <si>
    <t>Молодцова Ксения</t>
  </si>
  <si>
    <t>Муллагулова Лиля</t>
  </si>
  <si>
    <t>Шведов Артем</t>
  </si>
  <si>
    <t>Юдичева Елена</t>
  </si>
  <si>
    <t>Ильичев Артем</t>
  </si>
  <si>
    <t>Баянова Альбина</t>
  </si>
  <si>
    <t>Бартенев Данил</t>
  </si>
  <si>
    <t>Филькина Влада</t>
  </si>
  <si>
    <t>Давлетбаев Расиль</t>
  </si>
  <si>
    <t>Давлетбаев Рустам</t>
  </si>
  <si>
    <t>Можайко Владислав</t>
  </si>
  <si>
    <t>Абгазин Айдар</t>
  </si>
  <si>
    <t>_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</si>
  <si>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</si>
  <si>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</si>
  <si>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</si>
  <si>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</si>
  <si>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</si>
  <si>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</si>
  <si>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</si>
  <si>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</si>
  <si>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</si>
  <si>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</si>
  <si>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</si>
  <si>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</si>
  <si>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</si>
  <si>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</si>
  <si>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</si>
  <si>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</si>
  <si>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</si>
  <si>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</si>
  <si>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</si>
  <si>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</si>
  <si>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</si>
  <si>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</si>
  <si>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</si>
  <si>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</si>
  <si>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1/16 финала Турнира День Государственного флага России</t>
  </si>
  <si>
    <t>Юнусов Ринат</t>
  </si>
  <si>
    <t>Гилемханова Дина</t>
  </si>
  <si>
    <t>Рахматуллина Гульназ</t>
  </si>
  <si>
    <t>Хакимова Регина</t>
  </si>
  <si>
    <t>Неизвестных Игорь</t>
  </si>
  <si>
    <t>Новикова Ольга</t>
  </si>
  <si>
    <t>Равилов Руслан</t>
  </si>
  <si>
    <t>Шаймухаметов Ильшат</t>
  </si>
  <si>
    <t>Музафаров Богдан</t>
  </si>
  <si>
    <t>Гилязова Альбина</t>
  </si>
  <si>
    <t>Шилкин Виктор</t>
  </si>
  <si>
    <t>Набиуллина Светлана</t>
  </si>
  <si>
    <t>1/8 финала Турнира День Государственного флага России</t>
  </si>
  <si>
    <t>Исмайлов Азамат</t>
  </si>
  <si>
    <t>Омерова Александра</t>
  </si>
  <si>
    <t>Валинуров Денис</t>
  </si>
  <si>
    <t>Овод Максим</t>
  </si>
  <si>
    <t>Овод Вадим</t>
  </si>
  <si>
    <t>Турнир 5-й лиги Этапа День Государственного флага России</t>
  </si>
  <si>
    <t>Хабибуллин Мухаммет</t>
  </si>
  <si>
    <t>Мухетдинов Амир</t>
  </si>
  <si>
    <t>Турнир 4-й лиги Этапа День Государственного флага России</t>
  </si>
  <si>
    <t>Миксонов Эренбург</t>
  </si>
  <si>
    <t>Басс Кирилл</t>
  </si>
  <si>
    <t>Турнир 3-й лиги Этапа День Государственного флага России</t>
  </si>
  <si>
    <t>Аминев Марат</t>
  </si>
  <si>
    <t>Разбежкина Вера</t>
  </si>
  <si>
    <t>Турнир 2-й лиги Этапа День Государственного флага России</t>
  </si>
  <si>
    <t>Исмагилов Вадим</t>
  </si>
  <si>
    <t>Мухутдинов Динар</t>
  </si>
  <si>
    <t>Сафиуллин Динар</t>
  </si>
  <si>
    <t>Турнир 1-й лиги Этапа День Государственного флага России</t>
  </si>
  <si>
    <t>Хусаинов Рустам</t>
  </si>
  <si>
    <t>Коробко Павел</t>
  </si>
  <si>
    <t>Гайнуллин Айдар</t>
  </si>
  <si>
    <t>Прокофьев Михаил</t>
  </si>
  <si>
    <t>Низамутдинов Эльмир</t>
  </si>
  <si>
    <t>Бражников Евгений</t>
  </si>
  <si>
    <t>Маневич Сергей</t>
  </si>
  <si>
    <t>Кузьмин Александр</t>
  </si>
  <si>
    <t>Юнусов Степан</t>
  </si>
  <si>
    <t>Турнир Общей лиги Этапа День Государственного флага России</t>
  </si>
  <si>
    <t>Лютый Олег</t>
  </si>
  <si>
    <t>Семенов Константин</t>
  </si>
  <si>
    <t>Коротеев Георгий</t>
  </si>
  <si>
    <t>Хайруллин Ренат</t>
  </si>
  <si>
    <t>Турнир Старшей лиги Этапа День Государственного флага России</t>
  </si>
  <si>
    <t>Салманов Сергей</t>
  </si>
  <si>
    <t>Семенов Юрий</t>
  </si>
  <si>
    <t>Тодрамович Александр</t>
  </si>
  <si>
    <t>Барышев Сергей</t>
  </si>
  <si>
    <t>Тагиров Сайфулла</t>
  </si>
  <si>
    <t>Аксенов Андрей</t>
  </si>
  <si>
    <t>Толкачев Иван</t>
  </si>
  <si>
    <t>Булаев Владимир</t>
  </si>
  <si>
    <t>Зиновьев Александр</t>
  </si>
  <si>
    <t>Турнир Высшей лиги Этапа День Государственного флага России</t>
  </si>
  <si>
    <t>Ратникова Наталья</t>
  </si>
  <si>
    <t>Горбунов Валентин</t>
  </si>
  <si>
    <t>Мазурин Александр</t>
  </si>
  <si>
    <t>Кузнецов Дмитрий</t>
  </si>
  <si>
    <t>Асылгужин Марсель</t>
  </si>
  <si>
    <t>Сагитов Александр</t>
  </si>
  <si>
    <t>Халимонов Евгений</t>
  </si>
  <si>
    <t>Гайфуллин Кемаль</t>
  </si>
  <si>
    <t>Осинский Александр</t>
  </si>
  <si>
    <t>Давлетов Тимур</t>
  </si>
  <si>
    <t>Файзуллин Тимур</t>
  </si>
  <si>
    <t>Сайфуллина Азалия</t>
  </si>
  <si>
    <t>Манайчев Владимир</t>
  </si>
  <si>
    <t>Турнир Премьер-лиги Этапа День Государственного флага России</t>
  </si>
  <si>
    <t>Яковлев Михаил</t>
  </si>
  <si>
    <t>Аббасов Рустамхон</t>
  </si>
  <si>
    <t>Исмайлов Азат</t>
  </si>
  <si>
    <t>Санейко Дмитрий</t>
  </si>
  <si>
    <t>Срумов Антон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</si>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</sst>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2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0" fillId="0" borderId="0" xfId="19" applyNumberFormat="1" applyFill="1" applyAlignment="1">
      <alignment horizontal="right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0" fillId="3" borderId="1" xfId="0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20" fillId="2" borderId="0" xfId="0" applyFont="1" applyFill="1" applyAlignment="1">
      <alignment/>
    </xf>
    <xf numFmtId="0" fontId="20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22" fillId="2" borderId="2" xfId="0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21" fillId="2" borderId="3" xfId="0" applyFont="1" applyFill="1" applyBorder="1" applyAlignment="1" applyProtection="1">
      <alignment/>
      <protection/>
    </xf>
    <xf numFmtId="0" fontId="20" fillId="2" borderId="2" xfId="0" applyFont="1" applyFill="1" applyBorder="1" applyAlignment="1" applyProtection="1">
      <alignment horizontal="left"/>
      <protection/>
    </xf>
    <xf numFmtId="0" fontId="20" fillId="2" borderId="0" xfId="0" applyFont="1" applyFill="1" applyAlignment="1" applyProtection="1">
      <alignment/>
      <protection/>
    </xf>
    <xf numFmtId="0" fontId="22" fillId="2" borderId="4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 horizontal="left"/>
      <protection/>
    </xf>
    <xf numFmtId="0" fontId="20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right"/>
      <protection/>
    </xf>
    <xf numFmtId="0" fontId="21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 horizontal="right"/>
      <protection/>
    </xf>
    <xf numFmtId="0" fontId="24" fillId="2" borderId="0" xfId="0" applyFont="1" applyFill="1" applyAlignment="1">
      <alignment/>
    </xf>
    <xf numFmtId="0" fontId="20" fillId="2" borderId="2" xfId="0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right"/>
      <protection/>
    </xf>
    <xf numFmtId="0" fontId="25" fillId="2" borderId="2" xfId="0" applyFont="1" applyFill="1" applyBorder="1" applyAlignment="1" applyProtection="1">
      <alignment horizontal="left"/>
      <protection/>
    </xf>
    <xf numFmtId="0" fontId="25" fillId="2" borderId="4" xfId="0" applyFont="1" applyFill="1" applyBorder="1" applyAlignment="1" applyProtection="1">
      <alignment horizontal="left"/>
      <protection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49" fontId="9" fillId="0" borderId="1" xfId="19" applyNumberFormat="1" applyFont="1" applyFill="1" applyBorder="1" applyAlignment="1">
      <alignment horizontal="left" vertical="center"/>
      <protection/>
    </xf>
    <xf numFmtId="49" fontId="8" fillId="0" borderId="1" xfId="19" applyNumberFormat="1" applyFont="1" applyFill="1" applyBorder="1" applyAlignment="1">
      <alignment horizontal="center" vertical="center" wrapText="1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10" fillId="5" borderId="1" xfId="19" applyNumberFormat="1" applyFont="1" applyFill="1" applyBorder="1" applyAlignment="1">
      <alignment horizontal="center" vertical="center"/>
      <protection/>
    </xf>
    <xf numFmtId="49" fontId="11" fillId="0" borderId="1" xfId="19" applyNumberFormat="1" applyFont="1" applyFill="1" applyBorder="1" applyAlignment="1">
      <alignment horizontal="center" vertical="center"/>
      <protection/>
    </xf>
    <xf numFmtId="49" fontId="6" fillId="0" borderId="7" xfId="19" applyNumberFormat="1" applyFont="1" applyFill="1" applyBorder="1" applyAlignment="1">
      <alignment horizontal="center" vertical="center"/>
      <protection/>
    </xf>
    <xf numFmtId="49" fontId="6" fillId="0" borderId="8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5" fillId="0" borderId="0" xfId="19" applyNumberFormat="1" applyFont="1" applyFill="1" applyAlignment="1">
      <alignment horizontal="left" vertical="center"/>
      <protection/>
    </xf>
    <xf numFmtId="49" fontId="0" fillId="0" borderId="0" xfId="19" applyNumberFormat="1" applyFill="1" applyAlignment="1">
      <alignment horizontal="right"/>
      <protection/>
    </xf>
    <xf numFmtId="49" fontId="6" fillId="0" borderId="0" xfId="19" applyNumberFormat="1" applyFont="1" applyFill="1" applyAlignment="1">
      <alignment horizontal="left"/>
      <protection/>
    </xf>
    <xf numFmtId="181" fontId="6" fillId="0" borderId="0" xfId="19" applyNumberFormat="1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8" fillId="2" borderId="0" xfId="0" applyNumberFormat="1" applyFont="1" applyFill="1" applyAlignment="1" applyProtection="1">
      <alignment horizontal="left"/>
      <protection locked="0"/>
    </xf>
    <xf numFmtId="181" fontId="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left"/>
      <protection/>
    </xf>
    <xf numFmtId="16" fontId="8" fillId="2" borderId="0" xfId="0" applyNumberFormat="1" applyFont="1" applyFill="1" applyAlignment="1" applyProtection="1">
      <alignment horizontal="left"/>
      <protection locked="0"/>
    </xf>
    <xf numFmtId="181" fontId="19" fillId="2" borderId="0" xfId="0" applyNumberFormat="1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21" fillId="2" borderId="10" xfId="0" applyFont="1" applyFill="1" applyBorder="1" applyAlignment="1" applyProtection="1">
      <alignment horizontal="right"/>
      <protection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 applyProtection="1">
      <alignment horizontal="center"/>
      <protection/>
    </xf>
    <xf numFmtId="181" fontId="19" fillId="2" borderId="0" xfId="0" applyNumberFormat="1" applyFont="1" applyFill="1" applyAlignment="1" applyProtection="1">
      <alignment horizontal="center"/>
      <protection/>
    </xf>
    <xf numFmtId="49" fontId="5" fillId="0" borderId="0" xfId="18" applyNumberFormat="1" applyFont="1" applyFill="1" applyAlignment="1">
      <alignment horizontal="lef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10" fillId="0" borderId="0" xfId="18" applyNumberFormat="1" applyFont="1" applyFill="1" applyAlignment="1">
      <alignment horizontal="left"/>
      <protection/>
    </xf>
    <xf numFmtId="181" fontId="10" fillId="0" borderId="0" xfId="18" applyNumberFormat="1" applyFont="1" applyFill="1" applyAlignment="1">
      <alignment horizontal="left"/>
      <protection/>
    </xf>
    <xf numFmtId="49" fontId="0" fillId="0" borderId="0" xfId="18" applyNumberFormat="1" applyFill="1" applyAlignment="1">
      <alignment horizontal="right"/>
      <protection/>
    </xf>
    <xf numFmtId="49" fontId="0" fillId="0" borderId="0" xfId="18" applyNumberFormat="1" applyFill="1" applyAlignment="1">
      <alignment horizontal="right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6" fillId="0" borderId="7" xfId="18" applyNumberFormat="1" applyFont="1" applyFill="1" applyBorder="1" applyAlignment="1">
      <alignment horizontal="center" vertical="center"/>
      <protection/>
    </xf>
    <xf numFmtId="49" fontId="6" fillId="0" borderId="8" xfId="18" applyNumberFormat="1" applyFont="1" applyFill="1" applyBorder="1" applyAlignment="1">
      <alignment horizontal="center" vertical="center"/>
      <protection/>
    </xf>
    <xf numFmtId="49" fontId="6" fillId="0" borderId="9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left" vertical="center"/>
      <protection/>
    </xf>
    <xf numFmtId="49" fontId="10" fillId="5" borderId="1" xfId="18" applyNumberFormat="1" applyFont="1" applyFill="1" applyBorder="1" applyAlignment="1">
      <alignment horizontal="center" vertic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9" fontId="11" fillId="0" borderId="1" xfId="18" applyNumberFormat="1" applyFont="1" applyFill="1" applyBorder="1" applyAlignment="1">
      <alignment horizontal="center" vertical="center"/>
      <protection/>
    </xf>
    <xf numFmtId="49" fontId="5" fillId="0" borderId="0" xfId="17" applyNumberFormat="1" applyFont="1" applyFill="1" applyAlignment="1">
      <alignment horizontal="lef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10" fillId="0" borderId="0" xfId="17" applyNumberFormat="1" applyFont="1" applyFill="1" applyAlignment="1">
      <alignment horizontal="left"/>
      <protection/>
    </xf>
    <xf numFmtId="181" fontId="10" fillId="0" borderId="0" xfId="17" applyNumberFormat="1" applyFont="1" applyFill="1" applyAlignment="1">
      <alignment horizontal="left"/>
      <protection/>
    </xf>
    <xf numFmtId="49" fontId="0" fillId="0" borderId="0" xfId="17" applyNumberFormat="1" applyFill="1" applyAlignment="1">
      <alignment horizontal="right"/>
      <protection/>
    </xf>
    <xf numFmtId="49" fontId="0" fillId="0" borderId="0" xfId="17" applyNumberFormat="1" applyFill="1" applyAlignment="1">
      <alignment horizontal="right"/>
      <protection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49" fontId="6" fillId="0" borderId="7" xfId="17" applyNumberFormat="1" applyFont="1" applyFill="1" applyBorder="1" applyAlignment="1">
      <alignment horizontal="center" vertical="center"/>
      <protection/>
    </xf>
    <xf numFmtId="49" fontId="6" fillId="0" borderId="8" xfId="17" applyNumberFormat="1" applyFont="1" applyFill="1" applyBorder="1" applyAlignment="1">
      <alignment horizontal="center" vertical="center"/>
      <protection/>
    </xf>
    <xf numFmtId="49" fontId="6" fillId="0" borderId="9" xfId="17" applyNumberFormat="1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8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9" fillId="0" borderId="1" xfId="17" applyNumberFormat="1" applyFont="1" applyFill="1" applyBorder="1" applyAlignment="1">
      <alignment horizontal="left" vertical="center"/>
      <protection/>
    </xf>
    <xf numFmtId="49" fontId="10" fillId="5" borderId="1" xfId="17" applyNumberFormat="1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center" vertical="center"/>
      <protection/>
    </xf>
    <xf numFmtId="49" fontId="11" fillId="0" borderId="1" xfId="17" applyNumberFormat="1" applyFont="1" applyFill="1" applyBorder="1" applyAlignment="1">
      <alignment horizontal="center" vertical="center"/>
      <protection/>
    </xf>
  </cellXfs>
  <cellStyles count="9">
    <cellStyle name="Normal" xfId="0"/>
    <cellStyle name="Currency" xfId="15"/>
    <cellStyle name="Currency [0]" xfId="16"/>
    <cellStyle name="Обычный_л4" xfId="17"/>
    <cellStyle name="Обычный_л5" xfId="18"/>
    <cellStyle name="Обычный_р6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172</xdr:row>
      <xdr:rowOff>142875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799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84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40754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85</v>
      </c>
      <c r="B7" s="12">
        <v>1</v>
      </c>
      <c r="C7" s="13" t="str">
        <f>2!E12</f>
        <v>Исмайлов Азамат</v>
      </c>
      <c r="D7" s="10"/>
      <c r="E7" s="10"/>
      <c r="F7" s="10"/>
      <c r="G7" s="10"/>
      <c r="H7" s="10"/>
      <c r="I7" s="14"/>
    </row>
    <row r="8" spans="1:9" ht="18">
      <c r="A8" s="11" t="s">
        <v>86</v>
      </c>
      <c r="B8" s="12">
        <v>2</v>
      </c>
      <c r="C8" s="13" t="str">
        <f>2!E19</f>
        <v>Калимуллин Вадим</v>
      </c>
      <c r="D8" s="10"/>
      <c r="E8" s="10"/>
      <c r="F8" s="10"/>
      <c r="G8" s="10"/>
      <c r="H8" s="10"/>
      <c r="I8" s="14"/>
    </row>
    <row r="9" spans="1:9" ht="18">
      <c r="A9" s="11" t="s">
        <v>87</v>
      </c>
      <c r="B9" s="12">
        <v>3</v>
      </c>
      <c r="C9" s="13" t="str">
        <f>2!E25</f>
        <v>Овод Вадим</v>
      </c>
      <c r="D9" s="10"/>
      <c r="E9" s="10"/>
      <c r="F9" s="10"/>
      <c r="G9" s="10"/>
      <c r="H9" s="10"/>
      <c r="I9" s="14"/>
    </row>
    <row r="10" spans="1:9" ht="18">
      <c r="A10" s="11" t="s">
        <v>88</v>
      </c>
      <c r="B10" s="12">
        <v>4</v>
      </c>
      <c r="C10" s="13" t="str">
        <f>2!E28</f>
        <v>Омерова Александра</v>
      </c>
      <c r="D10" s="10"/>
      <c r="E10" s="10"/>
      <c r="F10" s="10"/>
      <c r="G10" s="10"/>
      <c r="H10" s="10"/>
      <c r="I10" s="10"/>
    </row>
    <row r="11" spans="1:9" ht="18">
      <c r="A11" s="11" t="s">
        <v>72</v>
      </c>
      <c r="B11" s="12">
        <v>5</v>
      </c>
      <c r="C11" s="13" t="str">
        <f>2!E31</f>
        <v>Овод Максим</v>
      </c>
      <c r="D11" s="10"/>
      <c r="E11" s="10"/>
      <c r="F11" s="10"/>
      <c r="G11" s="10"/>
      <c r="H11" s="10"/>
      <c r="I11" s="10"/>
    </row>
    <row r="12" spans="1:9" ht="18">
      <c r="A12" s="11" t="s">
        <v>31</v>
      </c>
      <c r="B12" s="12">
        <v>6</v>
      </c>
      <c r="C12" s="13" t="str">
        <f>2!E33</f>
        <v>Равилов Руслан</v>
      </c>
      <c r="D12" s="10"/>
      <c r="E12" s="10"/>
      <c r="F12" s="10"/>
      <c r="G12" s="10"/>
      <c r="H12" s="10"/>
      <c r="I12" s="10"/>
    </row>
    <row r="13" spans="1:9" ht="18">
      <c r="A13" s="11" t="s">
        <v>89</v>
      </c>
      <c r="B13" s="12">
        <v>7</v>
      </c>
      <c r="C13" s="13" t="str">
        <f>2!C33</f>
        <v>Юнусов Ринат</v>
      </c>
      <c r="D13" s="10"/>
      <c r="E13" s="10"/>
      <c r="F13" s="10"/>
      <c r="G13" s="10"/>
      <c r="H13" s="10"/>
      <c r="I13" s="10"/>
    </row>
    <row r="14" spans="1:9" ht="18">
      <c r="A14" s="11" t="s">
        <v>78</v>
      </c>
      <c r="B14" s="12">
        <v>8</v>
      </c>
      <c r="C14" s="13" t="str">
        <f>2!C35</f>
        <v>Валинуров Денис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77" t="str">
        <f>Сп2!A1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tr">
        <f>Сп2!A2</f>
        <v>1/8 финала Турнира День Государственного флага России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6">
        <f>Сп2!A3</f>
        <v>40754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s="18" customFormat="1" ht="10.5" customHeight="1">
      <c r="A5" s="16">
        <v>1</v>
      </c>
      <c r="B5" s="17" t="str">
        <f>Сп2!A7</f>
        <v>Исмайлов Азамат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85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Сп2!A14</f>
        <v>Равилов Руслан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85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tr">
        <f>Сп2!A11</f>
        <v>Юнусов Ринат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88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Сп2!A10</f>
        <v>Овод Максим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85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Сп2!A9</f>
        <v>Валинуров Денис</v>
      </c>
      <c r="C13" s="16"/>
      <c r="D13" s="19"/>
      <c r="E13" s="25"/>
      <c r="F13" s="26"/>
      <c r="G13" s="25"/>
      <c r="H13" s="26"/>
      <c r="I13" s="26"/>
      <c r="J13" s="25" t="s">
        <v>22</v>
      </c>
    </row>
    <row r="14" spans="1:10" s="18" customFormat="1" ht="10.5" customHeight="1">
      <c r="A14" s="16"/>
      <c r="B14" s="19">
        <v>3</v>
      </c>
      <c r="C14" s="20" t="s">
        <v>31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Сп2!A12</f>
        <v>Калимуллин Вадим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31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Сп2!A13</f>
        <v>Овод Вадим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89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Сп2!A8</f>
        <v>Омерова Александра</v>
      </c>
      <c r="C19" s="16"/>
      <c r="D19" s="16">
        <v>-7</v>
      </c>
      <c r="E19" s="27" t="str">
        <f>IF(E12=D8,D16,IF(E12=D16,D8,0))</f>
        <v>Калимуллин Вадим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23</v>
      </c>
    </row>
    <row r="21" spans="1:10" s="18" customFormat="1" ht="10.5" customHeight="1">
      <c r="A21" s="16">
        <v>-1</v>
      </c>
      <c r="B21" s="27" t="str">
        <f>IF(C6=B5,B7,IF(C6=B7,B5,0))</f>
        <v>Равилов Руслан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78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Юнусов Ринат</v>
      </c>
      <c r="C23" s="29">
        <v>10</v>
      </c>
      <c r="D23" s="20" t="s">
        <v>89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Овод Вадим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Валинуров Денис</v>
      </c>
      <c r="C25" s="16"/>
      <c r="D25" s="19">
        <v>12</v>
      </c>
      <c r="E25" s="23" t="s">
        <v>89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86</v>
      </c>
      <c r="D26" s="19"/>
      <c r="E26" s="28"/>
      <c r="F26" s="15"/>
      <c r="G26" s="28"/>
      <c r="H26" s="15"/>
      <c r="I26" s="15"/>
      <c r="J26" s="28" t="s">
        <v>24</v>
      </c>
    </row>
    <row r="27" spans="1:10" s="18" customFormat="1" ht="10.5" customHeight="1">
      <c r="A27" s="16">
        <v>-4</v>
      </c>
      <c r="B27" s="30" t="str">
        <f>IF(C18=B17,B19,IF(C18=B19,B17,0))</f>
        <v>Омерова Александра</v>
      </c>
      <c r="C27" s="29">
        <v>11</v>
      </c>
      <c r="D27" s="22" t="s">
        <v>86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Овод Максим</v>
      </c>
      <c r="D28" s="16">
        <v>-12</v>
      </c>
      <c r="E28" s="27" t="str">
        <f>IF(E25=D23,D27,IF(E25=D27,D23,0))</f>
        <v>Омерова Александра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25</v>
      </c>
    </row>
    <row r="30" spans="1:10" s="18" customFormat="1" ht="10.5" customHeight="1">
      <c r="A30" s="16"/>
      <c r="B30" s="16"/>
      <c r="C30" s="16">
        <v>-10</v>
      </c>
      <c r="D30" s="27" t="str">
        <f>IF(D23=C22,C24,IF(D23=C24,C22,0))</f>
        <v>Равилов Руслан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88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Юнусов Ринат</v>
      </c>
      <c r="C32" s="16">
        <v>-11</v>
      </c>
      <c r="D32" s="30" t="str">
        <f>IF(D27=C26,C28,IF(D27=C28,C26,0))</f>
        <v>Овод Максим</v>
      </c>
      <c r="E32" s="28"/>
      <c r="F32" s="15"/>
      <c r="G32" s="28"/>
      <c r="H32" s="15"/>
      <c r="I32" s="15"/>
      <c r="J32" s="28" t="s">
        <v>26</v>
      </c>
    </row>
    <row r="33" spans="1:10" s="18" customFormat="1" ht="10.5" customHeight="1">
      <c r="A33" s="16"/>
      <c r="B33" s="19">
        <v>14</v>
      </c>
      <c r="C33" s="31" t="s">
        <v>72</v>
      </c>
      <c r="D33" s="16">
        <v>-13</v>
      </c>
      <c r="E33" s="27" t="str">
        <f>IF(E31=D30,D32,IF(E31=D32,D30,0))</f>
        <v>Равилов Руслан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Валинуров Денис</v>
      </c>
      <c r="C34" s="28" t="s">
        <v>27</v>
      </c>
      <c r="D34" s="16"/>
      <c r="E34" s="28"/>
      <c r="F34" s="15"/>
      <c r="G34" s="28"/>
      <c r="H34" s="15"/>
      <c r="I34" s="15"/>
      <c r="J34" s="28" t="s">
        <v>28</v>
      </c>
    </row>
    <row r="35" spans="1:10" s="18" customFormat="1" ht="10.5" customHeight="1">
      <c r="A35" s="16"/>
      <c r="B35" s="16">
        <v>-14</v>
      </c>
      <c r="C35" s="27" t="str">
        <f>IF(C33=B32,B34,IF(C33=B34,B32,0))</f>
        <v>Валинуров Денис</v>
      </c>
      <c r="D35" s="32"/>
      <c r="E35" s="32"/>
      <c r="F35" s="32"/>
      <c r="G35" s="32"/>
      <c r="H35" s="32"/>
      <c r="I35" s="15"/>
      <c r="J35" s="15"/>
    </row>
    <row r="36" spans="1:10" s="18" customFormat="1" ht="10.5" customHeight="1">
      <c r="A36" s="16"/>
      <c r="B36" s="16"/>
      <c r="C36" s="28" t="s">
        <v>29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K78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89" customWidth="1"/>
    <col min="19" max="16384" width="4.75390625" style="89" customWidth="1"/>
  </cols>
  <sheetData>
    <row r="1" spans="1:37" ht="4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9.5" customHeight="1">
      <c r="A2" s="90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9.5" customHeight="1">
      <c r="A3" s="91">
        <v>40775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ht="19.5" customHeight="1">
      <c r="A4" s="92"/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37" ht="39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7"/>
      <c r="I5" s="98">
        <v>1</v>
      </c>
      <c r="J5" s="98"/>
      <c r="K5" s="98">
        <v>2</v>
      </c>
      <c r="L5" s="98"/>
      <c r="M5" s="98">
        <v>3</v>
      </c>
      <c r="N5" s="98"/>
      <c r="O5" s="98">
        <v>4</v>
      </c>
      <c r="P5" s="98"/>
      <c r="Q5" s="99" t="s">
        <v>4</v>
      </c>
      <c r="R5" s="99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ht="39.75" customHeight="1">
      <c r="A6" s="100">
        <v>1</v>
      </c>
      <c r="B6" s="101" t="s">
        <v>91</v>
      </c>
      <c r="C6" s="101"/>
      <c r="D6" s="101"/>
      <c r="E6" s="101"/>
      <c r="F6" s="101"/>
      <c r="G6" s="101"/>
      <c r="H6" s="101"/>
      <c r="I6" s="102"/>
      <c r="J6" s="102"/>
      <c r="K6" s="103" t="s">
        <v>13</v>
      </c>
      <c r="L6" s="103"/>
      <c r="M6" s="103"/>
      <c r="N6" s="103"/>
      <c r="O6" s="103"/>
      <c r="P6" s="103"/>
      <c r="Q6" s="104" t="s">
        <v>7</v>
      </c>
      <c r="R6" s="104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7" ht="39.75" customHeight="1">
      <c r="A7" s="100">
        <v>2</v>
      </c>
      <c r="B7" s="101" t="s">
        <v>92</v>
      </c>
      <c r="C7" s="101"/>
      <c r="D7" s="101"/>
      <c r="E7" s="101"/>
      <c r="F7" s="101"/>
      <c r="G7" s="101"/>
      <c r="H7" s="101"/>
      <c r="I7" s="103" t="s">
        <v>9</v>
      </c>
      <c r="J7" s="103"/>
      <c r="K7" s="102"/>
      <c r="L7" s="102"/>
      <c r="M7" s="103"/>
      <c r="N7" s="103"/>
      <c r="O7" s="103"/>
      <c r="P7" s="103"/>
      <c r="Q7" s="104" t="s">
        <v>13</v>
      </c>
      <c r="R7" s="10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ht="19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ht="19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7" ht="19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</row>
    <row r="11" spans="1:37" ht="19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ht="19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</row>
    <row r="13" spans="1:37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9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9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</row>
    <row r="17" spans="1:37" ht="19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</row>
    <row r="18" spans="1:37" ht="19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1:37" ht="19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1:37" ht="19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</row>
    <row r="21" spans="1:37" ht="19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37" ht="19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</row>
    <row r="23" spans="1:37" ht="19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</row>
    <row r="24" spans="1:37" ht="19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37" ht="19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ht="19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7" spans="1:37" ht="19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</row>
    <row r="28" spans="1:37" ht="19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1:37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</row>
    <row r="30" spans="1:37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37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</row>
    <row r="33" spans="1:37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</row>
    <row r="34" spans="1:37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1:37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9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9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9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9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9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9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9.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9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9.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9.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9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9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9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9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9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9.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9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9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9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9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9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9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9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9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9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9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9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9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9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9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9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9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9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9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9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9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9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9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</sheetData>
  <sheetProtection sheet="1" objects="1" scenarios="1"/>
  <mergeCells count="22">
    <mergeCell ref="B5:H5"/>
    <mergeCell ref="Q6:R6"/>
    <mergeCell ref="Q7:R7"/>
    <mergeCell ref="B6:H6"/>
    <mergeCell ref="B7:H7"/>
    <mergeCell ref="Q5:R5"/>
    <mergeCell ref="M7:N7"/>
    <mergeCell ref="I7:J7"/>
    <mergeCell ref="O5:P5"/>
    <mergeCell ref="O7:P7"/>
    <mergeCell ref="K7:L7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107" customWidth="1"/>
    <col min="19" max="16384" width="4.75390625" style="107" customWidth="1"/>
  </cols>
  <sheetData>
    <row r="1" spans="1:37" ht="48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19.5" customHeight="1">
      <c r="A2" s="108" t="s">
        <v>93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9.5" customHeight="1">
      <c r="A3" s="109">
        <v>40776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19.5" customHeight="1">
      <c r="A4" s="110"/>
      <c r="B4" s="11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7" ht="39.75" customHeight="1">
      <c r="A5" s="112" t="s">
        <v>2</v>
      </c>
      <c r="B5" s="113" t="s">
        <v>3</v>
      </c>
      <c r="C5" s="114"/>
      <c r="D5" s="114"/>
      <c r="E5" s="114"/>
      <c r="F5" s="114"/>
      <c r="G5" s="114"/>
      <c r="H5" s="115"/>
      <c r="I5" s="116">
        <v>1</v>
      </c>
      <c r="J5" s="116"/>
      <c r="K5" s="116">
        <v>2</v>
      </c>
      <c r="L5" s="116"/>
      <c r="M5" s="116">
        <v>3</v>
      </c>
      <c r="N5" s="116"/>
      <c r="O5" s="116">
        <v>4</v>
      </c>
      <c r="P5" s="116"/>
      <c r="Q5" s="117" t="s">
        <v>4</v>
      </c>
      <c r="R5" s="117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</row>
    <row r="6" spans="1:37" ht="39.75" customHeight="1">
      <c r="A6" s="118">
        <v>1</v>
      </c>
      <c r="B6" s="119" t="s">
        <v>94</v>
      </c>
      <c r="C6" s="119"/>
      <c r="D6" s="119"/>
      <c r="E6" s="119"/>
      <c r="F6" s="119"/>
      <c r="G6" s="119"/>
      <c r="H6" s="119"/>
      <c r="I6" s="120"/>
      <c r="J6" s="120"/>
      <c r="K6" s="121" t="s">
        <v>6</v>
      </c>
      <c r="L6" s="121"/>
      <c r="M6" s="121" t="s">
        <v>6</v>
      </c>
      <c r="N6" s="121"/>
      <c r="O6" s="121"/>
      <c r="P6" s="121"/>
      <c r="Q6" s="122" t="s">
        <v>7</v>
      </c>
      <c r="R6" s="122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1:37" ht="39.75" customHeight="1">
      <c r="A7" s="118">
        <v>2</v>
      </c>
      <c r="B7" s="119" t="s">
        <v>95</v>
      </c>
      <c r="C7" s="119"/>
      <c r="D7" s="119"/>
      <c r="E7" s="119"/>
      <c r="F7" s="119"/>
      <c r="G7" s="119"/>
      <c r="H7" s="119"/>
      <c r="I7" s="121" t="s">
        <v>7</v>
      </c>
      <c r="J7" s="121"/>
      <c r="K7" s="120"/>
      <c r="L7" s="120"/>
      <c r="M7" s="121" t="s">
        <v>6</v>
      </c>
      <c r="N7" s="121"/>
      <c r="O7" s="121"/>
      <c r="P7" s="121"/>
      <c r="Q7" s="122" t="s">
        <v>13</v>
      </c>
      <c r="R7" s="122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39.75" customHeight="1">
      <c r="A8" s="118">
        <v>3</v>
      </c>
      <c r="B8" s="119" t="s">
        <v>91</v>
      </c>
      <c r="C8" s="119"/>
      <c r="D8" s="119"/>
      <c r="E8" s="119"/>
      <c r="F8" s="119"/>
      <c r="G8" s="119"/>
      <c r="H8" s="119"/>
      <c r="I8" s="121" t="s">
        <v>9</v>
      </c>
      <c r="J8" s="121"/>
      <c r="K8" s="121" t="s">
        <v>13</v>
      </c>
      <c r="L8" s="121"/>
      <c r="M8" s="120"/>
      <c r="N8" s="120"/>
      <c r="O8" s="121"/>
      <c r="P8" s="121"/>
      <c r="Q8" s="122" t="s">
        <v>6</v>
      </c>
      <c r="R8" s="122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spans="1:37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7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7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7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7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</row>
    <row r="18" spans="1:37" ht="19.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</row>
    <row r="19" spans="1:37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</row>
    <row r="20" spans="1:37" ht="19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19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</row>
    <row r="22" spans="1:37" ht="19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19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</row>
    <row r="24" spans="1:37" ht="19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</row>
    <row r="25" spans="1:37" ht="19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</row>
    <row r="26" spans="1:37" ht="19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</row>
    <row r="27" spans="1:37" ht="19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</row>
    <row r="29" spans="1:37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</row>
    <row r="30" spans="1:37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7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</row>
    <row r="32" spans="1:37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</row>
    <row r="34" spans="1:37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</row>
    <row r="36" spans="1:37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</row>
    <row r="38" spans="1:37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</row>
    <row r="39" spans="1:37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</row>
    <row r="40" spans="1:37" ht="19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</row>
    <row r="41" spans="1:37" ht="19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</row>
    <row r="43" spans="1:37" ht="19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</row>
    <row r="44" spans="1:37" ht="19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</row>
    <row r="45" spans="1:37" ht="19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</row>
    <row r="46" spans="1:37" ht="19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</row>
    <row r="47" spans="1:37" ht="19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19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</row>
    <row r="49" spans="1:37" ht="19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7" ht="19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</row>
    <row r="51" spans="1:37" ht="19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</row>
    <row r="52" spans="1:37" ht="19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19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</row>
    <row r="54" spans="1:37" ht="19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</row>
    <row r="55" spans="1:37" ht="19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</row>
    <row r="56" spans="1:37" ht="19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</row>
    <row r="57" spans="1:37" ht="19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</row>
    <row r="58" spans="1:37" ht="19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</row>
    <row r="59" spans="1:37" ht="19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</row>
    <row r="60" spans="1:37" ht="19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</row>
    <row r="61" spans="1:37" ht="19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</row>
    <row r="62" spans="1:37" ht="19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</row>
    <row r="63" spans="1:37" ht="19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ht="19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</row>
    <row r="65" spans="1:37" ht="19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</row>
    <row r="66" spans="1:37" ht="19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</row>
    <row r="67" spans="1:37" ht="19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</row>
    <row r="68" spans="1:37" ht="19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</row>
    <row r="69" spans="1:37" ht="19.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ht="19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</row>
    <row r="71" spans="1:37" ht="19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ht="19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</row>
    <row r="73" spans="1:37" ht="19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</row>
    <row r="74" spans="1:37" ht="19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</row>
    <row r="75" spans="1:37" ht="19.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</row>
    <row r="76" spans="1:37" ht="19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</row>
    <row r="77" spans="1:37" ht="19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</row>
    <row r="78" spans="1:37" ht="19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</row>
    <row r="79" spans="1:37" ht="19.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96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40776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78</v>
      </c>
      <c r="B7" s="12">
        <v>1</v>
      </c>
      <c r="C7" s="13" t="str">
        <f>3л!E12</f>
        <v>Равилов Руслан</v>
      </c>
      <c r="D7" s="10"/>
      <c r="E7" s="10"/>
      <c r="F7" s="10"/>
      <c r="G7" s="10"/>
      <c r="H7" s="10"/>
      <c r="I7" s="14"/>
    </row>
    <row r="8" spans="1:9" ht="18">
      <c r="A8" s="11" t="s">
        <v>73</v>
      </c>
      <c r="B8" s="12">
        <v>2</v>
      </c>
      <c r="C8" s="13" t="str">
        <f>3л!E19</f>
        <v>Гилемханова Дина</v>
      </c>
      <c r="D8" s="10"/>
      <c r="E8" s="10"/>
      <c r="F8" s="10"/>
      <c r="G8" s="10"/>
      <c r="H8" s="10"/>
      <c r="I8" s="14"/>
    </row>
    <row r="9" spans="1:9" ht="18">
      <c r="A9" s="11" t="s">
        <v>97</v>
      </c>
      <c r="B9" s="12">
        <v>3</v>
      </c>
      <c r="C9" s="13" t="str">
        <f>3л!E25</f>
        <v>Разбежкина Вера</v>
      </c>
      <c r="D9" s="10"/>
      <c r="E9" s="10"/>
      <c r="F9" s="10"/>
      <c r="G9" s="10"/>
      <c r="H9" s="10"/>
      <c r="I9" s="14"/>
    </row>
    <row r="10" spans="1:9" ht="18">
      <c r="A10" s="11" t="s">
        <v>83</v>
      </c>
      <c r="B10" s="12">
        <v>4</v>
      </c>
      <c r="C10" s="13" t="str">
        <f>3л!E28</f>
        <v>Набиуллина Светлана</v>
      </c>
      <c r="D10" s="10"/>
      <c r="E10" s="10"/>
      <c r="F10" s="10"/>
      <c r="G10" s="10"/>
      <c r="H10" s="10"/>
      <c r="I10" s="10"/>
    </row>
    <row r="11" spans="1:9" ht="18">
      <c r="A11" s="11" t="s">
        <v>94</v>
      </c>
      <c r="B11" s="12">
        <v>5</v>
      </c>
      <c r="C11" s="13" t="str">
        <f>3л!E31</f>
        <v>Аминев Марат</v>
      </c>
      <c r="D11" s="10"/>
      <c r="E11" s="10"/>
      <c r="F11" s="10"/>
      <c r="G11" s="10"/>
      <c r="H11" s="10"/>
      <c r="I11" s="10"/>
    </row>
    <row r="12" spans="1:9" ht="18">
      <c r="A12" s="11" t="s">
        <v>98</v>
      </c>
      <c r="B12" s="12">
        <v>6</v>
      </c>
      <c r="C12" s="13" t="str">
        <f>3л!E33</f>
        <v>Миксонов Эренбург</v>
      </c>
      <c r="D12" s="10"/>
      <c r="E12" s="10"/>
      <c r="F12" s="10"/>
      <c r="G12" s="10"/>
      <c r="H12" s="10"/>
      <c r="I12" s="10"/>
    </row>
    <row r="13" spans="1:9" ht="18">
      <c r="A13" s="11" t="s">
        <v>46</v>
      </c>
      <c r="B13" s="12">
        <v>7</v>
      </c>
      <c r="C13" s="13">
        <f>3л!C33</f>
        <v>0</v>
      </c>
      <c r="D13" s="10"/>
      <c r="E13" s="10"/>
      <c r="F13" s="10"/>
      <c r="G13" s="10"/>
      <c r="H13" s="10"/>
      <c r="I13" s="10"/>
    </row>
    <row r="14" spans="1:9" ht="18">
      <c r="A14" s="11" t="s">
        <v>46</v>
      </c>
      <c r="B14" s="12">
        <v>8</v>
      </c>
      <c r="C14" s="13">
        <f>3л!C35</f>
        <v>0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77" t="str">
        <f>Сп3л!A1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tr">
        <f>Сп3л!A2</f>
        <v>Турнир 3-й лиги Этапа День Государственного флага России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6">
        <f>Сп3л!A3</f>
        <v>40776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s="18" customFormat="1" ht="10.5" customHeight="1">
      <c r="A5" s="16">
        <v>1</v>
      </c>
      <c r="B5" s="17" t="str">
        <f>Сп3л!A7</f>
        <v>Равилов Руслан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78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Сп3л!A14</f>
        <v>_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78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tr">
        <f>Сп3л!A11</f>
        <v>Миксонов Эренбург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94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Сп3л!A10</f>
        <v>Набиуллина Светлана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78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Сп3л!A9</f>
        <v>Аминев Марат</v>
      </c>
      <c r="C13" s="16"/>
      <c r="D13" s="19"/>
      <c r="E13" s="25"/>
      <c r="F13" s="26"/>
      <c r="G13" s="25"/>
      <c r="H13" s="26"/>
      <c r="I13" s="26"/>
      <c r="J13" s="25" t="s">
        <v>22</v>
      </c>
    </row>
    <row r="14" spans="1:10" s="18" customFormat="1" ht="10.5" customHeight="1">
      <c r="A14" s="16"/>
      <c r="B14" s="19">
        <v>3</v>
      </c>
      <c r="C14" s="20" t="s">
        <v>97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Сп3л!A12</f>
        <v>Разбежкина Вера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73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Сп3л!A13</f>
        <v>_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73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Сп3л!A8</f>
        <v>Гилемханова Дина</v>
      </c>
      <c r="C19" s="16"/>
      <c r="D19" s="16">
        <v>-7</v>
      </c>
      <c r="E19" s="27" t="str">
        <f>IF(E12=D8,D16,IF(E12=D16,D8,0))</f>
        <v>Гилемханова Дина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23</v>
      </c>
    </row>
    <row r="21" spans="1:10" s="18" customFormat="1" ht="10.5" customHeight="1">
      <c r="A21" s="16">
        <v>-1</v>
      </c>
      <c r="B21" s="27" t="str">
        <f>IF(C6=B5,B7,IF(C6=B7,B5,0))</f>
        <v>_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83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Набиуллина Светлана</v>
      </c>
      <c r="C23" s="29">
        <v>10</v>
      </c>
      <c r="D23" s="20" t="s">
        <v>83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Аминев Марат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Разбежкина Вера</v>
      </c>
      <c r="C25" s="16"/>
      <c r="D25" s="19">
        <v>12</v>
      </c>
      <c r="E25" s="23" t="s">
        <v>98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98</v>
      </c>
      <c r="D26" s="19"/>
      <c r="E26" s="28"/>
      <c r="F26" s="15"/>
      <c r="G26" s="28"/>
      <c r="H26" s="15"/>
      <c r="I26" s="15"/>
      <c r="J26" s="28" t="s">
        <v>24</v>
      </c>
    </row>
    <row r="27" spans="1:10" s="18" customFormat="1" ht="10.5" customHeight="1">
      <c r="A27" s="16">
        <v>-4</v>
      </c>
      <c r="B27" s="30" t="str">
        <f>IF(C18=B17,B19,IF(C18=B19,B17,0))</f>
        <v>_</v>
      </c>
      <c r="C27" s="29">
        <v>11</v>
      </c>
      <c r="D27" s="22" t="s">
        <v>98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Миксонов Эренбург</v>
      </c>
      <c r="D28" s="16">
        <v>-12</v>
      </c>
      <c r="E28" s="27" t="str">
        <f>IF(E25=D23,D27,IF(E25=D27,D23,0))</f>
        <v>Набиуллина Светлана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25</v>
      </c>
    </row>
    <row r="30" spans="1:10" s="18" customFormat="1" ht="10.5" customHeight="1">
      <c r="A30" s="16"/>
      <c r="B30" s="16"/>
      <c r="C30" s="16">
        <v>-10</v>
      </c>
      <c r="D30" s="27" t="str">
        <f>IF(D23=C22,C24,IF(D23=C24,C22,0))</f>
        <v>Аминев Марат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97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_</v>
      </c>
      <c r="C32" s="16">
        <v>-11</v>
      </c>
      <c r="D32" s="30" t="str">
        <f>IF(D27=C26,C28,IF(D27=C28,C26,0))</f>
        <v>Миксонов Эренбург</v>
      </c>
      <c r="E32" s="28"/>
      <c r="F32" s="15"/>
      <c r="G32" s="28"/>
      <c r="H32" s="15"/>
      <c r="I32" s="15"/>
      <c r="J32" s="28" t="s">
        <v>26</v>
      </c>
    </row>
    <row r="33" spans="1:10" s="18" customFormat="1" ht="10.5" customHeight="1">
      <c r="A33" s="16"/>
      <c r="B33" s="19">
        <v>14</v>
      </c>
      <c r="C33" s="31"/>
      <c r="D33" s="16">
        <v>-13</v>
      </c>
      <c r="E33" s="27" t="str">
        <f>IF(E31=D30,D32,IF(E31=D32,D30,0))</f>
        <v>Миксонов Эренбург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_</v>
      </c>
      <c r="C34" s="28" t="s">
        <v>27</v>
      </c>
      <c r="D34" s="16"/>
      <c r="E34" s="28"/>
      <c r="F34" s="15"/>
      <c r="G34" s="28"/>
      <c r="H34" s="15"/>
      <c r="I34" s="15"/>
      <c r="J34" s="28" t="s">
        <v>28</v>
      </c>
    </row>
    <row r="35" spans="1:10" s="18" customFormat="1" ht="10.5" customHeight="1">
      <c r="A35" s="16"/>
      <c r="B35" s="16">
        <v>-14</v>
      </c>
      <c r="C35" s="27">
        <f>IF(C33=B32,B34,IF(C33=B34,B32,0))</f>
        <v>0</v>
      </c>
      <c r="D35" s="32"/>
      <c r="E35" s="32"/>
      <c r="F35" s="32"/>
      <c r="G35" s="32"/>
      <c r="H35" s="32"/>
      <c r="I35" s="15"/>
      <c r="J35" s="15"/>
    </row>
    <row r="36" spans="1:10" s="18" customFormat="1" ht="10.5" customHeight="1">
      <c r="A36" s="16"/>
      <c r="B36" s="16"/>
      <c r="C36" s="28" t="s">
        <v>29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40775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85</v>
      </c>
      <c r="B7" s="12">
        <v>1</v>
      </c>
      <c r="C7" s="13" t="str">
        <f>2л!F20</f>
        <v>Исмайлов Азамат</v>
      </c>
      <c r="D7" s="10"/>
      <c r="E7" s="10"/>
      <c r="F7" s="10"/>
      <c r="G7" s="10"/>
      <c r="H7" s="10"/>
      <c r="I7" s="10"/>
    </row>
    <row r="8" spans="1:9" ht="18">
      <c r="A8" s="11" t="s">
        <v>100</v>
      </c>
      <c r="B8" s="12">
        <v>2</v>
      </c>
      <c r="C8" s="13" t="str">
        <f>2л!F31</f>
        <v>Исмагилов Вадим</v>
      </c>
      <c r="D8" s="10"/>
      <c r="E8" s="10"/>
      <c r="F8" s="10"/>
      <c r="G8" s="10"/>
      <c r="H8" s="10"/>
      <c r="I8" s="10"/>
    </row>
    <row r="9" spans="1:9" ht="18">
      <c r="A9" s="11" t="s">
        <v>101</v>
      </c>
      <c r="B9" s="12">
        <v>3</v>
      </c>
      <c r="C9" s="13" t="str">
        <f>2л!G43</f>
        <v>Сафиуллин Динар</v>
      </c>
      <c r="D9" s="10"/>
      <c r="E9" s="10"/>
      <c r="F9" s="10"/>
      <c r="G9" s="10"/>
      <c r="H9" s="10"/>
      <c r="I9" s="10"/>
    </row>
    <row r="10" spans="1:9" ht="18">
      <c r="A10" s="11" t="s">
        <v>102</v>
      </c>
      <c r="B10" s="12">
        <v>4</v>
      </c>
      <c r="C10" s="13" t="str">
        <f>2л!G51</f>
        <v>Овод Максим</v>
      </c>
      <c r="D10" s="10"/>
      <c r="E10" s="10"/>
      <c r="F10" s="10"/>
      <c r="G10" s="10"/>
      <c r="H10" s="10"/>
      <c r="I10" s="10"/>
    </row>
    <row r="11" spans="1:9" ht="18">
      <c r="A11" s="11" t="s">
        <v>88</v>
      </c>
      <c r="B11" s="12">
        <v>5</v>
      </c>
      <c r="C11" s="13" t="str">
        <f>2л!C55</f>
        <v>Омерова Александра</v>
      </c>
      <c r="D11" s="10"/>
      <c r="E11" s="10"/>
      <c r="F11" s="10"/>
      <c r="G11" s="10"/>
      <c r="H11" s="10"/>
      <c r="I11" s="10"/>
    </row>
    <row r="12" spans="1:9" ht="18">
      <c r="A12" s="11" t="s">
        <v>72</v>
      </c>
      <c r="B12" s="12">
        <v>6</v>
      </c>
      <c r="C12" s="13" t="str">
        <f>2л!C57</f>
        <v>Юнусов Ринат</v>
      </c>
      <c r="D12" s="10"/>
      <c r="E12" s="10"/>
      <c r="F12" s="10"/>
      <c r="G12" s="10"/>
      <c r="H12" s="10"/>
      <c r="I12" s="10"/>
    </row>
    <row r="13" spans="1:9" ht="18">
      <c r="A13" s="11" t="s">
        <v>78</v>
      </c>
      <c r="B13" s="12">
        <v>7</v>
      </c>
      <c r="C13" s="13" t="str">
        <f>2л!C60</f>
        <v>Мухутдинов Динар</v>
      </c>
      <c r="D13" s="10"/>
      <c r="E13" s="10"/>
      <c r="F13" s="10"/>
      <c r="G13" s="10"/>
      <c r="H13" s="10"/>
      <c r="I13" s="10"/>
    </row>
    <row r="14" spans="1:9" ht="18">
      <c r="A14" s="11" t="s">
        <v>86</v>
      </c>
      <c r="B14" s="12">
        <v>8</v>
      </c>
      <c r="C14" s="13" t="str">
        <f>2л!C62</f>
        <v>Калимуллин Вадим</v>
      </c>
      <c r="D14" s="10"/>
      <c r="E14" s="10"/>
      <c r="F14" s="10"/>
      <c r="G14" s="10"/>
      <c r="H14" s="10"/>
      <c r="I14" s="10"/>
    </row>
    <row r="15" spans="1:9" ht="18">
      <c r="A15" s="11" t="s">
        <v>31</v>
      </c>
      <c r="B15" s="12">
        <v>9</v>
      </c>
      <c r="C15" s="13" t="str">
        <f>2л!G57</f>
        <v>Равилов Руслан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3">
        <f>2л!G60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46</v>
      </c>
      <c r="B17" s="12">
        <v>11</v>
      </c>
      <c r="C17" s="13">
        <f>2л!G64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46</v>
      </c>
      <c r="B18" s="12">
        <v>12</v>
      </c>
      <c r="C18" s="13">
        <f>2л!G66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46</v>
      </c>
      <c r="B19" s="12">
        <v>13</v>
      </c>
      <c r="C19" s="13">
        <f>2л!D67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46</v>
      </c>
      <c r="B20" s="12">
        <v>14</v>
      </c>
      <c r="C20" s="13">
        <f>2л!D70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46</v>
      </c>
      <c r="B21" s="12">
        <v>15</v>
      </c>
      <c r="C21" s="13">
        <f>2л!G69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46</v>
      </c>
      <c r="B22" s="12">
        <v>16</v>
      </c>
      <c r="C22" s="13" t="str">
        <f>2л!G71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85" t="str">
        <f>Сп2л!A1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5" t="str">
        <f>Сп2л!A2</f>
        <v>Турнир 2-й лиги Этапа День Государственного флага России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>
        <f>Сп2л!A3</f>
        <v>40775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Сп2л!A7</f>
        <v>Исмайлов Азамат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9">
        <v>1</v>
      </c>
      <c r="C6" s="40" t="s">
        <v>85</v>
      </c>
      <c r="D6" s="35"/>
      <c r="E6" s="41"/>
      <c r="F6" s="35"/>
      <c r="G6" s="35"/>
      <c r="H6" s="35"/>
      <c r="I6" s="35"/>
    </row>
    <row r="7" spans="1:9" ht="12.75">
      <c r="A7" s="36">
        <v>16</v>
      </c>
      <c r="B7" s="42" t="str">
        <f>Сп2л!A22</f>
        <v>_</v>
      </c>
      <c r="C7" s="43"/>
      <c r="D7" s="35"/>
      <c r="E7" s="35"/>
      <c r="F7" s="35"/>
      <c r="G7" s="35"/>
      <c r="H7" s="35"/>
      <c r="I7" s="35"/>
    </row>
    <row r="8" spans="1:9" ht="12.75">
      <c r="A8" s="35"/>
      <c r="B8" s="35"/>
      <c r="C8" s="39">
        <v>9</v>
      </c>
      <c r="D8" s="40" t="s">
        <v>85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Сп2л!A15</f>
        <v>Калимуллин Вадим</v>
      </c>
      <c r="C9" s="43"/>
      <c r="D9" s="43"/>
      <c r="E9" s="35"/>
      <c r="F9" s="35"/>
      <c r="G9" s="35"/>
      <c r="H9" s="35"/>
      <c r="I9" s="35"/>
    </row>
    <row r="10" spans="1:9" ht="12.75">
      <c r="A10" s="35"/>
      <c r="B10" s="39">
        <v>2</v>
      </c>
      <c r="C10" s="44" t="s">
        <v>31</v>
      </c>
      <c r="D10" s="43"/>
      <c r="E10" s="35"/>
      <c r="F10" s="35"/>
      <c r="G10" s="35"/>
      <c r="H10" s="35"/>
      <c r="I10" s="35"/>
    </row>
    <row r="11" spans="1:9" ht="12.75">
      <c r="A11" s="36">
        <v>8</v>
      </c>
      <c r="B11" s="42" t="str">
        <f>Сп2л!A14</f>
        <v>Омерова Александра</v>
      </c>
      <c r="C11" s="35"/>
      <c r="D11" s="43"/>
      <c r="E11" s="35"/>
      <c r="F11" s="35"/>
      <c r="G11" s="45"/>
      <c r="H11" s="35"/>
      <c r="I11" s="35"/>
    </row>
    <row r="12" spans="1:9" ht="12.75">
      <c r="A12" s="35"/>
      <c r="B12" s="35"/>
      <c r="C12" s="35"/>
      <c r="D12" s="39">
        <v>13</v>
      </c>
      <c r="E12" s="40" t="s">
        <v>85</v>
      </c>
      <c r="F12" s="35"/>
      <c r="G12" s="45"/>
      <c r="H12" s="35"/>
      <c r="I12" s="35"/>
    </row>
    <row r="13" spans="1:9" ht="12.75">
      <c r="A13" s="36">
        <v>5</v>
      </c>
      <c r="B13" s="37" t="str">
        <f>Сп2л!A11</f>
        <v>Овод Максим</v>
      </c>
      <c r="C13" s="35"/>
      <c r="D13" s="43"/>
      <c r="E13" s="43"/>
      <c r="F13" s="35"/>
      <c r="G13" s="45"/>
      <c r="H13" s="35"/>
      <c r="I13" s="35"/>
    </row>
    <row r="14" spans="1:9" ht="12.75">
      <c r="A14" s="35"/>
      <c r="B14" s="39">
        <v>3</v>
      </c>
      <c r="C14" s="52" t="s">
        <v>88</v>
      </c>
      <c r="D14" s="43"/>
      <c r="E14" s="43"/>
      <c r="F14" s="35"/>
      <c r="G14" s="45"/>
      <c r="H14" s="35"/>
      <c r="I14" s="35"/>
    </row>
    <row r="15" spans="1:9" ht="12.75">
      <c r="A15" s="36">
        <v>12</v>
      </c>
      <c r="B15" s="42" t="str">
        <f>Сп2л!A18</f>
        <v>_</v>
      </c>
      <c r="C15" s="43"/>
      <c r="D15" s="43"/>
      <c r="E15" s="43"/>
      <c r="F15" s="35"/>
      <c r="G15" s="45"/>
      <c r="H15" s="35"/>
      <c r="I15" s="35"/>
    </row>
    <row r="16" spans="1:9" ht="12.75">
      <c r="A16" s="35"/>
      <c r="B16" s="35"/>
      <c r="C16" s="39">
        <v>10</v>
      </c>
      <c r="D16" s="44" t="s">
        <v>102</v>
      </c>
      <c r="E16" s="43"/>
      <c r="F16" s="35"/>
      <c r="G16" s="35"/>
      <c r="H16" s="35"/>
      <c r="I16" s="35"/>
    </row>
    <row r="17" spans="1:9" ht="12.75">
      <c r="A17" s="36">
        <v>13</v>
      </c>
      <c r="B17" s="37" t="str">
        <f>Сп2л!A19</f>
        <v>_</v>
      </c>
      <c r="C17" s="43"/>
      <c r="D17" s="35"/>
      <c r="E17" s="43"/>
      <c r="F17" s="35"/>
      <c r="G17" s="35"/>
      <c r="H17" s="35"/>
      <c r="I17" s="35"/>
    </row>
    <row r="18" spans="1:9" ht="12.75">
      <c r="A18" s="35"/>
      <c r="B18" s="39">
        <v>4</v>
      </c>
      <c r="C18" s="44" t="s">
        <v>102</v>
      </c>
      <c r="D18" s="35"/>
      <c r="E18" s="43"/>
      <c r="F18" s="35"/>
      <c r="G18" s="35"/>
      <c r="H18" s="35"/>
      <c r="I18" s="35"/>
    </row>
    <row r="19" spans="1:9" ht="12.75">
      <c r="A19" s="36">
        <v>4</v>
      </c>
      <c r="B19" s="42" t="str">
        <f>Сп2л!A10</f>
        <v>Сафиуллин Динар</v>
      </c>
      <c r="C19" s="35"/>
      <c r="D19" s="35"/>
      <c r="E19" s="43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9">
        <v>15</v>
      </c>
      <c r="F20" s="55" t="s">
        <v>85</v>
      </c>
      <c r="G20" s="40"/>
      <c r="H20" s="40"/>
      <c r="I20" s="40"/>
    </row>
    <row r="21" spans="1:9" ht="12.75">
      <c r="A21" s="36">
        <v>3</v>
      </c>
      <c r="B21" s="37" t="str">
        <f>Сп2л!A9</f>
        <v>Мухутдинов Динар</v>
      </c>
      <c r="C21" s="35"/>
      <c r="D21" s="35"/>
      <c r="E21" s="43"/>
      <c r="F21" s="48"/>
      <c r="G21" s="35"/>
      <c r="H21" s="83" t="s">
        <v>22</v>
      </c>
      <c r="I21" s="83"/>
    </row>
    <row r="22" spans="1:9" ht="12.75">
      <c r="A22" s="35"/>
      <c r="B22" s="39">
        <v>5</v>
      </c>
      <c r="C22" s="40" t="s">
        <v>101</v>
      </c>
      <c r="D22" s="35"/>
      <c r="E22" s="43"/>
      <c r="F22" s="48"/>
      <c r="G22" s="35"/>
      <c r="H22" s="35"/>
      <c r="I22" s="35"/>
    </row>
    <row r="23" spans="1:9" ht="12.75">
      <c r="A23" s="36">
        <v>14</v>
      </c>
      <c r="B23" s="42" t="str">
        <f>Сп2л!A20</f>
        <v>_</v>
      </c>
      <c r="C23" s="43"/>
      <c r="D23" s="35"/>
      <c r="E23" s="43"/>
      <c r="F23" s="48"/>
      <c r="G23" s="35"/>
      <c r="H23" s="35"/>
      <c r="I23" s="35"/>
    </row>
    <row r="24" spans="1:9" ht="12.75">
      <c r="A24" s="35"/>
      <c r="B24" s="35"/>
      <c r="C24" s="39">
        <v>11</v>
      </c>
      <c r="D24" s="40" t="s">
        <v>72</v>
      </c>
      <c r="E24" s="43"/>
      <c r="F24" s="48"/>
      <c r="G24" s="35"/>
      <c r="H24" s="35"/>
      <c r="I24" s="35"/>
    </row>
    <row r="25" spans="1:9" ht="12.75">
      <c r="A25" s="36">
        <v>11</v>
      </c>
      <c r="B25" s="37" t="str">
        <f>Сп2л!A17</f>
        <v>_</v>
      </c>
      <c r="C25" s="43"/>
      <c r="D25" s="43"/>
      <c r="E25" s="43"/>
      <c r="F25" s="48"/>
      <c r="G25" s="35"/>
      <c r="H25" s="35"/>
      <c r="I25" s="35"/>
    </row>
    <row r="26" spans="1:9" ht="12.75">
      <c r="A26" s="35"/>
      <c r="B26" s="39">
        <v>6</v>
      </c>
      <c r="C26" s="44" t="s">
        <v>72</v>
      </c>
      <c r="D26" s="43"/>
      <c r="E26" s="43"/>
      <c r="F26" s="48"/>
      <c r="G26" s="35"/>
      <c r="H26" s="35"/>
      <c r="I26" s="35"/>
    </row>
    <row r="27" spans="1:9" ht="12.75">
      <c r="A27" s="36">
        <v>6</v>
      </c>
      <c r="B27" s="42" t="str">
        <f>Сп2л!A12</f>
        <v>Юнусов Ринат</v>
      </c>
      <c r="C27" s="35"/>
      <c r="D27" s="43"/>
      <c r="E27" s="43"/>
      <c r="F27" s="48"/>
      <c r="G27" s="35"/>
      <c r="H27" s="35"/>
      <c r="I27" s="35"/>
    </row>
    <row r="28" spans="1:9" ht="12.75">
      <c r="A28" s="35"/>
      <c r="B28" s="35"/>
      <c r="C28" s="35"/>
      <c r="D28" s="39">
        <v>14</v>
      </c>
      <c r="E28" s="44" t="s">
        <v>100</v>
      </c>
      <c r="F28" s="48"/>
      <c r="G28" s="35"/>
      <c r="H28" s="35"/>
      <c r="I28" s="35"/>
    </row>
    <row r="29" spans="1:9" ht="12.75">
      <c r="A29" s="36">
        <v>7</v>
      </c>
      <c r="B29" s="37" t="str">
        <f>Сп2л!A13</f>
        <v>Равилов Руслан</v>
      </c>
      <c r="C29" s="35"/>
      <c r="D29" s="43"/>
      <c r="E29" s="35"/>
      <c r="F29" s="48"/>
      <c r="G29" s="35"/>
      <c r="H29" s="35"/>
      <c r="I29" s="35"/>
    </row>
    <row r="30" spans="1:9" ht="12.75">
      <c r="A30" s="35"/>
      <c r="B30" s="39">
        <v>7</v>
      </c>
      <c r="C30" s="40" t="s">
        <v>78</v>
      </c>
      <c r="D30" s="43"/>
      <c r="E30" s="35"/>
      <c r="F30" s="48"/>
      <c r="G30" s="35"/>
      <c r="H30" s="35"/>
      <c r="I30" s="35"/>
    </row>
    <row r="31" spans="1:9" ht="12.75">
      <c r="A31" s="36">
        <v>10</v>
      </c>
      <c r="B31" s="42" t="str">
        <f>Сп2л!A16</f>
        <v>_</v>
      </c>
      <c r="C31" s="43"/>
      <c r="D31" s="43"/>
      <c r="E31" s="36">
        <v>-15</v>
      </c>
      <c r="F31" s="37" t="str">
        <f>IF(F20=E12,E28,IF(F20=E28,E12,0))</f>
        <v>Исмагилов Вадим</v>
      </c>
      <c r="G31" s="52"/>
      <c r="H31" s="52"/>
      <c r="I31" s="52"/>
    </row>
    <row r="32" spans="1:9" ht="12.75">
      <c r="A32" s="35"/>
      <c r="B32" s="35"/>
      <c r="C32" s="39">
        <v>12</v>
      </c>
      <c r="D32" s="44" t="s">
        <v>100</v>
      </c>
      <c r="E32" s="35"/>
      <c r="F32" s="48"/>
      <c r="G32" s="35"/>
      <c r="H32" s="83" t="s">
        <v>23</v>
      </c>
      <c r="I32" s="83"/>
    </row>
    <row r="33" spans="1:9" ht="12.75">
      <c r="A33" s="36">
        <v>15</v>
      </c>
      <c r="B33" s="37" t="str">
        <f>Сп2л!A21</f>
        <v>_</v>
      </c>
      <c r="C33" s="43"/>
      <c r="D33" s="35"/>
      <c r="E33" s="35"/>
      <c r="F33" s="48"/>
      <c r="G33" s="35"/>
      <c r="H33" s="35"/>
      <c r="I33" s="35"/>
    </row>
    <row r="34" spans="1:9" ht="12.75">
      <c r="A34" s="35"/>
      <c r="B34" s="39">
        <v>8</v>
      </c>
      <c r="C34" s="44" t="s">
        <v>100</v>
      </c>
      <c r="D34" s="35"/>
      <c r="E34" s="35"/>
      <c r="F34" s="48"/>
      <c r="G34" s="35"/>
      <c r="H34" s="35"/>
      <c r="I34" s="35"/>
    </row>
    <row r="35" spans="1:9" ht="12.75">
      <c r="A35" s="36">
        <v>2</v>
      </c>
      <c r="B35" s="42" t="str">
        <f>Сп2л!A8</f>
        <v>Исмагилов Вадим</v>
      </c>
      <c r="C35" s="35"/>
      <c r="D35" s="35"/>
      <c r="E35" s="35"/>
      <c r="F35" s="48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8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Сафиуллин Динар</v>
      </c>
      <c r="F37" s="35"/>
      <c r="G37" s="35"/>
      <c r="H37" s="35"/>
      <c r="I37" s="35"/>
    </row>
    <row r="38" spans="1:9" ht="12.75">
      <c r="A38" s="35"/>
      <c r="B38" s="39">
        <v>16</v>
      </c>
      <c r="C38" s="57" t="s">
        <v>86</v>
      </c>
      <c r="D38" s="35"/>
      <c r="E38" s="43"/>
      <c r="F38" s="35"/>
      <c r="G38" s="35"/>
      <c r="H38" s="35"/>
      <c r="I38" s="35"/>
    </row>
    <row r="39" spans="1:9" ht="12.75">
      <c r="A39" s="36">
        <v>-2</v>
      </c>
      <c r="B39" s="42" t="str">
        <f>IF(C10=B9,B11,IF(C10=B11,B9,0))</f>
        <v>Омерова Александра</v>
      </c>
      <c r="C39" s="39">
        <v>20</v>
      </c>
      <c r="D39" s="57" t="s">
        <v>86</v>
      </c>
      <c r="E39" s="39">
        <v>26</v>
      </c>
      <c r="F39" s="57" t="s">
        <v>102</v>
      </c>
      <c r="G39" s="35"/>
      <c r="H39" s="35"/>
      <c r="I39" s="35"/>
    </row>
    <row r="40" spans="1:9" ht="12.75">
      <c r="A40" s="35"/>
      <c r="B40" s="36">
        <v>-12</v>
      </c>
      <c r="C40" s="42" t="str">
        <f>IF(D32=C30,C34,IF(D32=C34,C30,0))</f>
        <v>Равилов Руслан</v>
      </c>
      <c r="D40" s="43"/>
      <c r="E40" s="43"/>
      <c r="F40" s="43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_</v>
      </c>
      <c r="C41" s="35"/>
      <c r="D41" s="39">
        <v>24</v>
      </c>
      <c r="E41" s="58" t="s">
        <v>86</v>
      </c>
      <c r="F41" s="43"/>
      <c r="G41" s="35"/>
      <c r="H41" s="35"/>
      <c r="I41" s="35"/>
    </row>
    <row r="42" spans="1:9" ht="12.75">
      <c r="A42" s="35"/>
      <c r="B42" s="39">
        <v>17</v>
      </c>
      <c r="C42" s="57"/>
      <c r="D42" s="43"/>
      <c r="E42" s="48"/>
      <c r="F42" s="43"/>
      <c r="G42" s="35"/>
      <c r="H42" s="35"/>
      <c r="I42" s="35"/>
    </row>
    <row r="43" spans="1:9" ht="12.75">
      <c r="A43" s="36">
        <v>-4</v>
      </c>
      <c r="B43" s="42" t="str">
        <f>IF(C18=B17,B19,IF(C18=B19,B17,0))</f>
        <v>_</v>
      </c>
      <c r="C43" s="39">
        <v>21</v>
      </c>
      <c r="D43" s="58" t="s">
        <v>101</v>
      </c>
      <c r="E43" s="48"/>
      <c r="F43" s="39">
        <v>28</v>
      </c>
      <c r="G43" s="57" t="s">
        <v>102</v>
      </c>
      <c r="H43" s="52"/>
      <c r="I43" s="52"/>
    </row>
    <row r="44" spans="1:9" ht="12.75">
      <c r="A44" s="35"/>
      <c r="B44" s="36">
        <v>-11</v>
      </c>
      <c r="C44" s="42" t="str">
        <f>IF(D24=C22,C26,IF(D24=C26,C22,0))</f>
        <v>Мухутдинов Динар</v>
      </c>
      <c r="D44" s="35"/>
      <c r="E44" s="48"/>
      <c r="F44" s="43"/>
      <c r="G44" s="35"/>
      <c r="H44" s="83" t="s">
        <v>24</v>
      </c>
      <c r="I44" s="83"/>
    </row>
    <row r="45" spans="1:9" ht="12.75">
      <c r="A45" s="36">
        <v>-5</v>
      </c>
      <c r="B45" s="37" t="str">
        <f>IF(C22=B21,B23,IF(C22=B23,B21,0))</f>
        <v>_</v>
      </c>
      <c r="C45" s="35"/>
      <c r="D45" s="36">
        <v>-14</v>
      </c>
      <c r="E45" s="37" t="str">
        <f>IF(E28=D24,D32,IF(E28=D32,D24,0))</f>
        <v>Юнусов Ринат</v>
      </c>
      <c r="F45" s="43"/>
      <c r="G45" s="48"/>
      <c r="H45" s="35"/>
      <c r="I45" s="35"/>
    </row>
    <row r="46" spans="1:9" ht="12.75">
      <c r="A46" s="35"/>
      <c r="B46" s="39">
        <v>18</v>
      </c>
      <c r="C46" s="57"/>
      <c r="D46" s="35"/>
      <c r="E46" s="39"/>
      <c r="F46" s="43"/>
      <c r="G46" s="48"/>
      <c r="H46" s="35"/>
      <c r="I46" s="35"/>
    </row>
    <row r="47" spans="1:9" ht="12.75">
      <c r="A47" s="36">
        <v>-6</v>
      </c>
      <c r="B47" s="42" t="str">
        <f>IF(C26=B25,B27,IF(C26=B27,B25,0))</f>
        <v>_</v>
      </c>
      <c r="C47" s="39">
        <v>22</v>
      </c>
      <c r="D47" s="57" t="s">
        <v>88</v>
      </c>
      <c r="E47" s="39">
        <v>27</v>
      </c>
      <c r="F47" s="58" t="s">
        <v>88</v>
      </c>
      <c r="G47" s="48"/>
      <c r="H47" s="35"/>
      <c r="I47" s="35"/>
    </row>
    <row r="48" spans="1:9" ht="12.75">
      <c r="A48" s="35"/>
      <c r="B48" s="36">
        <v>-10</v>
      </c>
      <c r="C48" s="42" t="str">
        <f>IF(D16=C14,C18,IF(D16=C18,C14,0))</f>
        <v>Овод Максим</v>
      </c>
      <c r="D48" s="43"/>
      <c r="E48" s="43"/>
      <c r="F48" s="35"/>
      <c r="G48" s="48"/>
      <c r="H48" s="35"/>
      <c r="I48" s="35"/>
    </row>
    <row r="49" spans="1:9" ht="12.75">
      <c r="A49" s="36">
        <v>-7</v>
      </c>
      <c r="B49" s="37" t="str">
        <f>IF(C30=B29,B31,IF(C30=B31,B29,0))</f>
        <v>_</v>
      </c>
      <c r="C49" s="35"/>
      <c r="D49" s="39">
        <v>25</v>
      </c>
      <c r="E49" s="58" t="s">
        <v>88</v>
      </c>
      <c r="F49" s="35"/>
      <c r="G49" s="48"/>
      <c r="H49" s="35"/>
      <c r="I49" s="35"/>
    </row>
    <row r="50" spans="1:9" ht="12.75">
      <c r="A50" s="35"/>
      <c r="B50" s="39">
        <v>19</v>
      </c>
      <c r="C50" s="57"/>
      <c r="D50" s="43"/>
      <c r="E50" s="48"/>
      <c r="F50" s="35"/>
      <c r="G50" s="48"/>
      <c r="H50" s="35"/>
      <c r="I50" s="35"/>
    </row>
    <row r="51" spans="1:9" ht="12.75">
      <c r="A51" s="36">
        <v>-8</v>
      </c>
      <c r="B51" s="42" t="str">
        <f>IF(C34=B33,B35,IF(C34=B35,B33,0))</f>
        <v>_</v>
      </c>
      <c r="C51" s="39">
        <v>23</v>
      </c>
      <c r="D51" s="58" t="s">
        <v>31</v>
      </c>
      <c r="E51" s="48"/>
      <c r="F51" s="36">
        <v>-28</v>
      </c>
      <c r="G51" s="37" t="str">
        <f>IF(G43=F39,F47,IF(G43=F47,F39,0))</f>
        <v>Овод Максим</v>
      </c>
      <c r="H51" s="52"/>
      <c r="I51" s="52"/>
    </row>
    <row r="52" spans="1:9" ht="12.75">
      <c r="A52" s="35"/>
      <c r="B52" s="47">
        <v>-9</v>
      </c>
      <c r="C52" s="42" t="str">
        <f>IF(D8=C6,C10,IF(D8=C10,C6,0))</f>
        <v>Калимуллин Вадим</v>
      </c>
      <c r="D52" s="35"/>
      <c r="E52" s="48"/>
      <c r="F52" s="35"/>
      <c r="G52" s="56"/>
      <c r="H52" s="83" t="s">
        <v>25</v>
      </c>
      <c r="I52" s="83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Омерова Александра</v>
      </c>
      <c r="C54" s="35"/>
      <c r="D54" s="36">
        <v>-20</v>
      </c>
      <c r="E54" s="37" t="str">
        <f>IF(D39=C38,C40,IF(D39=C40,C38,0))</f>
        <v>Равилов Руслан</v>
      </c>
      <c r="F54" s="35"/>
      <c r="G54" s="35"/>
      <c r="H54" s="35"/>
      <c r="I54" s="35"/>
    </row>
    <row r="55" spans="1:9" ht="12.75">
      <c r="A55" s="35"/>
      <c r="B55" s="39">
        <v>29</v>
      </c>
      <c r="C55" s="40" t="s">
        <v>86</v>
      </c>
      <c r="D55" s="35"/>
      <c r="E55" s="39">
        <v>31</v>
      </c>
      <c r="F55" s="40" t="s">
        <v>78</v>
      </c>
      <c r="G55" s="35"/>
      <c r="H55" s="35"/>
      <c r="I55" s="35"/>
    </row>
    <row r="56" spans="1:9" ht="12.75">
      <c r="A56" s="36">
        <v>-27</v>
      </c>
      <c r="B56" s="42" t="str">
        <f>IF(F47=E45,E49,IF(F47=E49,E45,0))</f>
        <v>Юнусов Ринат</v>
      </c>
      <c r="C56" s="46" t="s">
        <v>26</v>
      </c>
      <c r="D56" s="36">
        <v>-21</v>
      </c>
      <c r="E56" s="42">
        <f>IF(D43=C42,C44,IF(D43=C44,C42,0))</f>
        <v>0</v>
      </c>
      <c r="F56" s="43"/>
      <c r="G56" s="48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Юнусов Ринат</v>
      </c>
      <c r="D57" s="35"/>
      <c r="E57" s="35"/>
      <c r="F57" s="39">
        <v>33</v>
      </c>
      <c r="G57" s="40" t="s">
        <v>78</v>
      </c>
      <c r="H57" s="52"/>
      <c r="I57" s="52"/>
    </row>
    <row r="58" spans="1:9" ht="12.75">
      <c r="A58" s="35"/>
      <c r="B58" s="35"/>
      <c r="C58" s="46" t="s">
        <v>28</v>
      </c>
      <c r="D58" s="36">
        <v>-22</v>
      </c>
      <c r="E58" s="37">
        <f>IF(D47=C46,C48,IF(D47=C48,C46,0))</f>
        <v>0</v>
      </c>
      <c r="F58" s="43"/>
      <c r="G58" s="35"/>
      <c r="H58" s="83" t="s">
        <v>47</v>
      </c>
      <c r="I58" s="83"/>
    </row>
    <row r="59" spans="1:9" ht="12.75">
      <c r="A59" s="36">
        <v>-24</v>
      </c>
      <c r="B59" s="37" t="str">
        <f>IF(E41=D39,D43,IF(E41=D43,D39,0))</f>
        <v>Мухутдинов Динар</v>
      </c>
      <c r="C59" s="35"/>
      <c r="D59" s="35"/>
      <c r="E59" s="39">
        <v>32</v>
      </c>
      <c r="F59" s="44"/>
      <c r="G59" s="50"/>
      <c r="H59" s="35"/>
      <c r="I59" s="35"/>
    </row>
    <row r="60" spans="1:9" ht="12.75">
      <c r="A60" s="35"/>
      <c r="B60" s="39">
        <v>30</v>
      </c>
      <c r="C60" s="40" t="s">
        <v>101</v>
      </c>
      <c r="D60" s="36">
        <v>-23</v>
      </c>
      <c r="E60" s="42">
        <f>IF(D51=C50,C52,IF(D51=C52,C50,0))</f>
        <v>0</v>
      </c>
      <c r="F60" s="36">
        <v>-33</v>
      </c>
      <c r="G60" s="37">
        <f>IF(G57=F55,F59,IF(G57=F59,F55,0))</f>
        <v>0</v>
      </c>
      <c r="H60" s="52"/>
      <c r="I60" s="52"/>
    </row>
    <row r="61" spans="1:9" ht="12.75">
      <c r="A61" s="36">
        <v>-25</v>
      </c>
      <c r="B61" s="42" t="str">
        <f>IF(E49=D47,D51,IF(E49=D51,D47,0))</f>
        <v>Калимуллин Вадим</v>
      </c>
      <c r="C61" s="46" t="s">
        <v>27</v>
      </c>
      <c r="D61" s="35"/>
      <c r="E61" s="35"/>
      <c r="F61" s="35"/>
      <c r="G61" s="35"/>
      <c r="H61" s="83" t="s">
        <v>49</v>
      </c>
      <c r="I61" s="83"/>
    </row>
    <row r="62" spans="1:9" ht="12.75">
      <c r="A62" s="35"/>
      <c r="B62" s="36">
        <v>-30</v>
      </c>
      <c r="C62" s="37" t="str">
        <f>IF(C60=B59,B61,IF(C60=B61,B59,0))</f>
        <v>Калимуллин Вадим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46" t="s">
        <v>29</v>
      </c>
      <c r="D63" s="35"/>
      <c r="E63" s="36">
        <v>-31</v>
      </c>
      <c r="F63" s="37">
        <f>IF(F55=E54,E56,IF(F55=E56,E54,0))</f>
        <v>0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9">
        <v>34</v>
      </c>
      <c r="G64" s="40"/>
      <c r="H64" s="52"/>
      <c r="I64" s="52"/>
    </row>
    <row r="65" spans="1:9" ht="12.75">
      <c r="A65" s="35"/>
      <c r="B65" s="39">
        <v>35</v>
      </c>
      <c r="C65" s="40"/>
      <c r="D65" s="35"/>
      <c r="E65" s="36">
        <v>-32</v>
      </c>
      <c r="F65" s="42">
        <f>IF(F59=E58,E60,IF(F59=E60,E58,0))</f>
        <v>0</v>
      </c>
      <c r="G65" s="35"/>
      <c r="H65" s="83" t="s">
        <v>48</v>
      </c>
      <c r="I65" s="83"/>
    </row>
    <row r="66" spans="1:9" ht="12.75">
      <c r="A66" s="36">
        <v>-17</v>
      </c>
      <c r="B66" s="42">
        <f>IF(C42=B41,B43,IF(C42=B43,B41,0))</f>
        <v>0</v>
      </c>
      <c r="C66" s="43"/>
      <c r="D66" s="48"/>
      <c r="E66" s="35"/>
      <c r="F66" s="36">
        <v>-34</v>
      </c>
      <c r="G66" s="37">
        <f>IF(G64=F63,F65,IF(G64=F65,F63,0))</f>
        <v>0</v>
      </c>
      <c r="H66" s="52"/>
      <c r="I66" s="52"/>
    </row>
    <row r="67" spans="1:9" ht="12.75">
      <c r="A67" s="35"/>
      <c r="B67" s="35"/>
      <c r="C67" s="39">
        <v>37</v>
      </c>
      <c r="D67" s="40"/>
      <c r="E67" s="35"/>
      <c r="F67" s="35"/>
      <c r="G67" s="35"/>
      <c r="H67" s="83" t="s">
        <v>50</v>
      </c>
      <c r="I67" s="83"/>
    </row>
    <row r="68" spans="1:9" ht="12.75">
      <c r="A68" s="36">
        <v>-18</v>
      </c>
      <c r="B68" s="37">
        <f>IF(C46=B45,B47,IF(C46=B47,B45,0))</f>
        <v>0</v>
      </c>
      <c r="C68" s="43"/>
      <c r="D68" s="49" t="s">
        <v>51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9">
        <v>36</v>
      </c>
      <c r="C69" s="44"/>
      <c r="D69" s="50"/>
      <c r="E69" s="35"/>
      <c r="F69" s="39">
        <v>38</v>
      </c>
      <c r="G69" s="40"/>
      <c r="H69" s="52"/>
      <c r="I69" s="52"/>
    </row>
    <row r="70" spans="1:9" ht="12.75">
      <c r="A70" s="36">
        <v>-19</v>
      </c>
      <c r="B70" s="42">
        <f>IF(C50=B49,B51,IF(C50=B51,B49,0))</f>
        <v>0</v>
      </c>
      <c r="C70" s="36">
        <v>-37</v>
      </c>
      <c r="D70" s="37">
        <f>IF(D67=C65,C69,IF(D67=C69,C65,0))</f>
        <v>0</v>
      </c>
      <c r="E70" s="36">
        <v>-36</v>
      </c>
      <c r="F70" s="42">
        <f>IF(C69=B68,B70,IF(C69=B70,B68,0))</f>
        <v>0</v>
      </c>
      <c r="G70" s="35"/>
      <c r="H70" s="83" t="s">
        <v>54</v>
      </c>
      <c r="I70" s="83"/>
    </row>
    <row r="71" spans="1:9" ht="12.75">
      <c r="A71" s="35"/>
      <c r="B71" s="35"/>
      <c r="C71" s="35"/>
      <c r="D71" s="46" t="s">
        <v>53</v>
      </c>
      <c r="E71" s="35"/>
      <c r="F71" s="36">
        <v>-38</v>
      </c>
      <c r="G71" s="37" t="str">
        <f>IF(G69=F68,F70,IF(G69=F70,F68,0))</f>
        <v>_</v>
      </c>
      <c r="H71" s="52"/>
      <c r="I71" s="52"/>
    </row>
    <row r="72" spans="1:9" ht="12.75">
      <c r="A72" s="35"/>
      <c r="B72" s="35"/>
      <c r="C72" s="35"/>
      <c r="D72" s="35"/>
      <c r="E72" s="35"/>
      <c r="F72" s="35"/>
      <c r="G72" s="35"/>
      <c r="H72" s="83" t="s">
        <v>55</v>
      </c>
      <c r="I72" s="8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103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40775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104</v>
      </c>
      <c r="B7" s="12">
        <v>1</v>
      </c>
      <c r="C7" s="13" t="str">
        <f>1л!F20</f>
        <v>Хусаинов Рустам</v>
      </c>
      <c r="D7" s="10"/>
      <c r="E7" s="10"/>
      <c r="F7" s="10"/>
      <c r="G7" s="10"/>
      <c r="H7" s="10"/>
      <c r="I7" s="10"/>
    </row>
    <row r="8" spans="1:9" ht="18">
      <c r="A8" s="11" t="s">
        <v>105</v>
      </c>
      <c r="B8" s="12">
        <v>2</v>
      </c>
      <c r="C8" s="13" t="str">
        <f>1л!F31</f>
        <v>Коробко Павел</v>
      </c>
      <c r="D8" s="10"/>
      <c r="E8" s="10"/>
      <c r="F8" s="10"/>
      <c r="G8" s="10"/>
      <c r="H8" s="10"/>
      <c r="I8" s="10"/>
    </row>
    <row r="9" spans="1:9" ht="18">
      <c r="A9" s="11" t="s">
        <v>106</v>
      </c>
      <c r="B9" s="12">
        <v>3</v>
      </c>
      <c r="C9" s="13" t="str">
        <f>1л!G43</f>
        <v>Низамутдинов Эльмир</v>
      </c>
      <c r="D9" s="10"/>
      <c r="E9" s="10"/>
      <c r="F9" s="10"/>
      <c r="G9" s="10"/>
      <c r="H9" s="10"/>
      <c r="I9" s="10"/>
    </row>
    <row r="10" spans="1:9" ht="18">
      <c r="A10" s="11" t="s">
        <v>107</v>
      </c>
      <c r="B10" s="12">
        <v>4</v>
      </c>
      <c r="C10" s="13" t="str">
        <f>1л!G51</f>
        <v>Прокофьев Михаил</v>
      </c>
      <c r="D10" s="10"/>
      <c r="E10" s="10"/>
      <c r="F10" s="10"/>
      <c r="G10" s="10"/>
      <c r="H10" s="10"/>
      <c r="I10" s="10"/>
    </row>
    <row r="11" spans="1:9" ht="18">
      <c r="A11" s="11" t="s">
        <v>108</v>
      </c>
      <c r="B11" s="12">
        <v>5</v>
      </c>
      <c r="C11" s="13" t="str">
        <f>1л!C55</f>
        <v>Гайнуллин Айдар</v>
      </c>
      <c r="D11" s="10"/>
      <c r="E11" s="10"/>
      <c r="F11" s="10"/>
      <c r="G11" s="10"/>
      <c r="H11" s="10"/>
      <c r="I11" s="10"/>
    </row>
    <row r="12" spans="1:9" ht="18">
      <c r="A12" s="11" t="s">
        <v>109</v>
      </c>
      <c r="B12" s="12">
        <v>6</v>
      </c>
      <c r="C12" s="13" t="str">
        <f>1л!C57</f>
        <v>Маневич Сергей</v>
      </c>
      <c r="D12" s="10"/>
      <c r="E12" s="10"/>
      <c r="F12" s="10"/>
      <c r="G12" s="10"/>
      <c r="H12" s="10"/>
      <c r="I12" s="10"/>
    </row>
    <row r="13" spans="1:9" ht="18">
      <c r="A13" s="11" t="s">
        <v>110</v>
      </c>
      <c r="B13" s="12">
        <v>7</v>
      </c>
      <c r="C13" s="13" t="str">
        <f>1л!C60</f>
        <v>Юнусов Степан</v>
      </c>
      <c r="D13" s="10"/>
      <c r="E13" s="10"/>
      <c r="F13" s="10"/>
      <c r="G13" s="10"/>
      <c r="H13" s="10"/>
      <c r="I13" s="10"/>
    </row>
    <row r="14" spans="1:9" ht="18">
      <c r="A14" s="11" t="s">
        <v>85</v>
      </c>
      <c r="B14" s="12">
        <v>8</v>
      </c>
      <c r="C14" s="13" t="str">
        <f>1л!C62</f>
        <v>Кузьмин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111</v>
      </c>
      <c r="B15" s="12">
        <v>9</v>
      </c>
      <c r="C15" s="13" t="str">
        <f>1л!G57</f>
        <v>Мухутдинов Динар</v>
      </c>
      <c r="D15" s="10"/>
      <c r="E15" s="10"/>
      <c r="F15" s="10"/>
      <c r="G15" s="10"/>
      <c r="H15" s="10"/>
      <c r="I15" s="10"/>
    </row>
    <row r="16" spans="1:9" ht="18">
      <c r="A16" s="11" t="s">
        <v>100</v>
      </c>
      <c r="B16" s="12">
        <v>10</v>
      </c>
      <c r="C16" s="13" t="str">
        <f>1л!G60</f>
        <v>Бражников Евгений</v>
      </c>
      <c r="D16" s="10"/>
      <c r="E16" s="10"/>
      <c r="F16" s="10"/>
      <c r="G16" s="10"/>
      <c r="H16" s="10"/>
      <c r="I16" s="10"/>
    </row>
    <row r="17" spans="1:9" ht="18">
      <c r="A17" s="11" t="s">
        <v>101</v>
      </c>
      <c r="B17" s="12">
        <v>11</v>
      </c>
      <c r="C17" s="13" t="str">
        <f>1л!G64</f>
        <v>Исмагилов Вадим</v>
      </c>
      <c r="D17" s="10"/>
      <c r="E17" s="10"/>
      <c r="F17" s="10"/>
      <c r="G17" s="10"/>
      <c r="H17" s="10"/>
      <c r="I17" s="10"/>
    </row>
    <row r="18" spans="1:9" ht="18">
      <c r="A18" s="11" t="s">
        <v>112</v>
      </c>
      <c r="B18" s="12">
        <v>12</v>
      </c>
      <c r="C18" s="13" t="str">
        <f>1л!G66</f>
        <v>Исмайлов Азамат</v>
      </c>
      <c r="D18" s="10"/>
      <c r="E18" s="10"/>
      <c r="F18" s="10"/>
      <c r="G18" s="10"/>
      <c r="H18" s="10"/>
      <c r="I18" s="10"/>
    </row>
    <row r="19" spans="1:9" ht="18">
      <c r="A19" s="11" t="s">
        <v>88</v>
      </c>
      <c r="B19" s="12">
        <v>13</v>
      </c>
      <c r="C19" s="13" t="str">
        <f>1л!D67</f>
        <v>Овод Вадим</v>
      </c>
      <c r="D19" s="10"/>
      <c r="E19" s="10"/>
      <c r="F19" s="10"/>
      <c r="G19" s="10"/>
      <c r="H19" s="10"/>
      <c r="I19" s="10"/>
    </row>
    <row r="20" spans="1:9" ht="18">
      <c r="A20" s="11" t="s">
        <v>78</v>
      </c>
      <c r="B20" s="12">
        <v>14</v>
      </c>
      <c r="C20" s="13" t="str">
        <f>1л!D70</f>
        <v>Овод Максим</v>
      </c>
      <c r="D20" s="10"/>
      <c r="E20" s="10"/>
      <c r="F20" s="10"/>
      <c r="G20" s="10"/>
      <c r="H20" s="10"/>
      <c r="I20" s="10"/>
    </row>
    <row r="21" spans="1:9" ht="18">
      <c r="A21" s="11" t="s">
        <v>89</v>
      </c>
      <c r="B21" s="12">
        <v>15</v>
      </c>
      <c r="C21" s="13" t="str">
        <f>1л!G69</f>
        <v>Равилов Руслан</v>
      </c>
      <c r="D21" s="10"/>
      <c r="E21" s="10"/>
      <c r="F21" s="10"/>
      <c r="G21" s="10"/>
      <c r="H21" s="10"/>
      <c r="I21" s="10"/>
    </row>
    <row r="22" spans="1:9" ht="18">
      <c r="A22" s="11" t="s">
        <v>46</v>
      </c>
      <c r="B22" s="12">
        <v>16</v>
      </c>
      <c r="C22" s="13" t="str">
        <f>1л!G71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85" t="str">
        <f>Сп1л!A1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5" t="str">
        <f>Сп1л!A2</f>
        <v>Турнир 1-й лиги Этапа День Государственного флага России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>
        <f>Сп1л!A3</f>
        <v>40775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Сп1л!A7</f>
        <v>Хусаинов Рустам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9">
        <v>1</v>
      </c>
      <c r="C6" s="40" t="s">
        <v>104</v>
      </c>
      <c r="D6" s="35"/>
      <c r="E6" s="41"/>
      <c r="F6" s="35"/>
      <c r="G6" s="35"/>
      <c r="H6" s="35"/>
      <c r="I6" s="35"/>
    </row>
    <row r="7" spans="1:9" ht="12.75">
      <c r="A7" s="36">
        <v>16</v>
      </c>
      <c r="B7" s="42" t="str">
        <f>Сп1л!A22</f>
        <v>_</v>
      </c>
      <c r="C7" s="43"/>
      <c r="D7" s="35"/>
      <c r="E7" s="35"/>
      <c r="F7" s="35"/>
      <c r="G7" s="35"/>
      <c r="H7" s="35"/>
      <c r="I7" s="35"/>
    </row>
    <row r="8" spans="1:9" ht="12.75">
      <c r="A8" s="35"/>
      <c r="B8" s="35"/>
      <c r="C8" s="39">
        <v>9</v>
      </c>
      <c r="D8" s="40" t="s">
        <v>104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Сп1л!A15</f>
        <v>Кузьмин Александр</v>
      </c>
      <c r="C9" s="43"/>
      <c r="D9" s="43"/>
      <c r="E9" s="35"/>
      <c r="F9" s="35"/>
      <c r="G9" s="35"/>
      <c r="H9" s="35"/>
      <c r="I9" s="35"/>
    </row>
    <row r="10" spans="1:9" ht="12.75">
      <c r="A10" s="35"/>
      <c r="B10" s="39">
        <v>2</v>
      </c>
      <c r="C10" s="44" t="s">
        <v>111</v>
      </c>
      <c r="D10" s="43"/>
      <c r="E10" s="35"/>
      <c r="F10" s="35"/>
      <c r="G10" s="35"/>
      <c r="H10" s="35"/>
      <c r="I10" s="35"/>
    </row>
    <row r="11" spans="1:9" ht="12.75">
      <c r="A11" s="36">
        <v>8</v>
      </c>
      <c r="B11" s="42" t="str">
        <f>Сп1л!A14</f>
        <v>Исмайлов Азамат</v>
      </c>
      <c r="C11" s="35"/>
      <c r="D11" s="43"/>
      <c r="E11" s="35"/>
      <c r="F11" s="35"/>
      <c r="G11" s="45"/>
      <c r="H11" s="35"/>
      <c r="I11" s="35"/>
    </row>
    <row r="12" spans="1:9" ht="12.75">
      <c r="A12" s="35"/>
      <c r="B12" s="35"/>
      <c r="C12" s="35"/>
      <c r="D12" s="39">
        <v>13</v>
      </c>
      <c r="E12" s="40" t="s">
        <v>104</v>
      </c>
      <c r="F12" s="35"/>
      <c r="G12" s="45"/>
      <c r="H12" s="35"/>
      <c r="I12" s="35"/>
    </row>
    <row r="13" spans="1:9" ht="12.75">
      <c r="A13" s="36">
        <v>5</v>
      </c>
      <c r="B13" s="37" t="str">
        <f>Сп1л!A11</f>
        <v>Низамутдинов Эльмир</v>
      </c>
      <c r="C13" s="35"/>
      <c r="D13" s="43"/>
      <c r="E13" s="43"/>
      <c r="F13" s="35"/>
      <c r="G13" s="45"/>
      <c r="H13" s="35"/>
      <c r="I13" s="35"/>
    </row>
    <row r="14" spans="1:9" ht="12.75">
      <c r="A14" s="35"/>
      <c r="B14" s="39">
        <v>3</v>
      </c>
      <c r="C14" s="52" t="s">
        <v>108</v>
      </c>
      <c r="D14" s="43"/>
      <c r="E14" s="43"/>
      <c r="F14" s="35"/>
      <c r="G14" s="45"/>
      <c r="H14" s="35"/>
      <c r="I14" s="35"/>
    </row>
    <row r="15" spans="1:9" ht="12.75">
      <c r="A15" s="36">
        <v>12</v>
      </c>
      <c r="B15" s="42" t="str">
        <f>Сп1л!A18</f>
        <v>Юнусов Степан</v>
      </c>
      <c r="C15" s="43"/>
      <c r="D15" s="43"/>
      <c r="E15" s="43"/>
      <c r="F15" s="35"/>
      <c r="G15" s="45"/>
      <c r="H15" s="35"/>
      <c r="I15" s="35"/>
    </row>
    <row r="16" spans="1:9" ht="12.75">
      <c r="A16" s="35"/>
      <c r="B16" s="35"/>
      <c r="C16" s="39">
        <v>10</v>
      </c>
      <c r="D16" s="44" t="s">
        <v>108</v>
      </c>
      <c r="E16" s="43"/>
      <c r="F16" s="35"/>
      <c r="G16" s="35"/>
      <c r="H16" s="35"/>
      <c r="I16" s="35"/>
    </row>
    <row r="17" spans="1:9" ht="12.75">
      <c r="A17" s="36">
        <v>13</v>
      </c>
      <c r="B17" s="37" t="str">
        <f>Сп1л!A19</f>
        <v>Овод Максим</v>
      </c>
      <c r="C17" s="43"/>
      <c r="D17" s="35"/>
      <c r="E17" s="43"/>
      <c r="F17" s="35"/>
      <c r="G17" s="35"/>
      <c r="H17" s="35"/>
      <c r="I17" s="35"/>
    </row>
    <row r="18" spans="1:9" ht="12.75">
      <c r="A18" s="35"/>
      <c r="B18" s="39">
        <v>4</v>
      </c>
      <c r="C18" s="44" t="s">
        <v>107</v>
      </c>
      <c r="D18" s="35"/>
      <c r="E18" s="43"/>
      <c r="F18" s="35"/>
      <c r="G18" s="35"/>
      <c r="H18" s="35"/>
      <c r="I18" s="35"/>
    </row>
    <row r="19" spans="1:9" ht="12.75">
      <c r="A19" s="36">
        <v>4</v>
      </c>
      <c r="B19" s="42" t="str">
        <f>Сп1л!A10</f>
        <v>Прокофьев Михаил</v>
      </c>
      <c r="C19" s="35"/>
      <c r="D19" s="35"/>
      <c r="E19" s="43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9">
        <v>15</v>
      </c>
      <c r="F20" s="55" t="s">
        <v>104</v>
      </c>
      <c r="G20" s="40"/>
      <c r="H20" s="40"/>
      <c r="I20" s="40"/>
    </row>
    <row r="21" spans="1:9" ht="12.75">
      <c r="A21" s="36">
        <v>3</v>
      </c>
      <c r="B21" s="37" t="str">
        <f>Сп1л!A9</f>
        <v>Гайнуллин Айдар</v>
      </c>
      <c r="C21" s="35"/>
      <c r="D21" s="35"/>
      <c r="E21" s="43"/>
      <c r="F21" s="48"/>
      <c r="G21" s="35"/>
      <c r="H21" s="83" t="s">
        <v>22</v>
      </c>
      <c r="I21" s="83"/>
    </row>
    <row r="22" spans="1:9" ht="12.75">
      <c r="A22" s="35"/>
      <c r="B22" s="39">
        <v>5</v>
      </c>
      <c r="C22" s="40" t="s">
        <v>106</v>
      </c>
      <c r="D22" s="35"/>
      <c r="E22" s="43"/>
      <c r="F22" s="48"/>
      <c r="G22" s="35"/>
      <c r="H22" s="35"/>
      <c r="I22" s="35"/>
    </row>
    <row r="23" spans="1:9" ht="12.75">
      <c r="A23" s="36">
        <v>14</v>
      </c>
      <c r="B23" s="42" t="str">
        <f>Сп1л!A20</f>
        <v>Равилов Руслан</v>
      </c>
      <c r="C23" s="43"/>
      <c r="D23" s="35"/>
      <c r="E23" s="43"/>
      <c r="F23" s="48"/>
      <c r="G23" s="35"/>
      <c r="H23" s="35"/>
      <c r="I23" s="35"/>
    </row>
    <row r="24" spans="1:9" ht="12.75">
      <c r="A24" s="35"/>
      <c r="B24" s="35"/>
      <c r="C24" s="39">
        <v>11</v>
      </c>
      <c r="D24" s="40" t="s">
        <v>106</v>
      </c>
      <c r="E24" s="43"/>
      <c r="F24" s="48"/>
      <c r="G24" s="35"/>
      <c r="H24" s="35"/>
      <c r="I24" s="35"/>
    </row>
    <row r="25" spans="1:9" ht="12.75">
      <c r="A25" s="36">
        <v>11</v>
      </c>
      <c r="B25" s="37" t="str">
        <f>Сп1л!A17</f>
        <v>Мухутдинов Динар</v>
      </c>
      <c r="C25" s="43"/>
      <c r="D25" s="43"/>
      <c r="E25" s="43"/>
      <c r="F25" s="48"/>
      <c r="G25" s="35"/>
      <c r="H25" s="35"/>
      <c r="I25" s="35"/>
    </row>
    <row r="26" spans="1:9" ht="12.75">
      <c r="A26" s="35"/>
      <c r="B26" s="39">
        <v>6</v>
      </c>
      <c r="C26" s="44" t="s">
        <v>101</v>
      </c>
      <c r="D26" s="43"/>
      <c r="E26" s="43"/>
      <c r="F26" s="48"/>
      <c r="G26" s="35"/>
      <c r="H26" s="35"/>
      <c r="I26" s="35"/>
    </row>
    <row r="27" spans="1:9" ht="12.75">
      <c r="A27" s="36">
        <v>6</v>
      </c>
      <c r="B27" s="42" t="str">
        <f>Сп1л!A12</f>
        <v>Бражников Евгений</v>
      </c>
      <c r="C27" s="35"/>
      <c r="D27" s="43"/>
      <c r="E27" s="43"/>
      <c r="F27" s="48"/>
      <c r="G27" s="35"/>
      <c r="H27" s="35"/>
      <c r="I27" s="35"/>
    </row>
    <row r="28" spans="1:9" ht="12.75">
      <c r="A28" s="35"/>
      <c r="B28" s="35"/>
      <c r="C28" s="35"/>
      <c r="D28" s="39">
        <v>14</v>
      </c>
      <c r="E28" s="44" t="s">
        <v>105</v>
      </c>
      <c r="F28" s="48"/>
      <c r="G28" s="35"/>
      <c r="H28" s="35"/>
      <c r="I28" s="35"/>
    </row>
    <row r="29" spans="1:9" ht="12.75">
      <c r="A29" s="36">
        <v>7</v>
      </c>
      <c r="B29" s="37" t="str">
        <f>Сп1л!A13</f>
        <v>Маневич Сергей</v>
      </c>
      <c r="C29" s="35"/>
      <c r="D29" s="43"/>
      <c r="E29" s="35"/>
      <c r="F29" s="48"/>
      <c r="G29" s="35"/>
      <c r="H29" s="35"/>
      <c r="I29" s="35"/>
    </row>
    <row r="30" spans="1:9" ht="12.75">
      <c r="A30" s="35"/>
      <c r="B30" s="39">
        <v>7</v>
      </c>
      <c r="C30" s="40" t="s">
        <v>110</v>
      </c>
      <c r="D30" s="43"/>
      <c r="E30" s="35"/>
      <c r="F30" s="48"/>
      <c r="G30" s="35"/>
      <c r="H30" s="35"/>
      <c r="I30" s="35"/>
    </row>
    <row r="31" spans="1:9" ht="12.75">
      <c r="A31" s="36">
        <v>10</v>
      </c>
      <c r="B31" s="42" t="str">
        <f>Сп1л!A16</f>
        <v>Исмагилов Вадим</v>
      </c>
      <c r="C31" s="43"/>
      <c r="D31" s="43"/>
      <c r="E31" s="36">
        <v>-15</v>
      </c>
      <c r="F31" s="37" t="str">
        <f>IF(F20=E12,E28,IF(F20=E28,E12,0))</f>
        <v>Коробко Павел</v>
      </c>
      <c r="G31" s="52"/>
      <c r="H31" s="52"/>
      <c r="I31" s="52"/>
    </row>
    <row r="32" spans="1:9" ht="12.75">
      <c r="A32" s="35"/>
      <c r="B32" s="35"/>
      <c r="C32" s="39">
        <v>12</v>
      </c>
      <c r="D32" s="44" t="s">
        <v>105</v>
      </c>
      <c r="E32" s="35"/>
      <c r="F32" s="48"/>
      <c r="G32" s="35"/>
      <c r="H32" s="83" t="s">
        <v>23</v>
      </c>
      <c r="I32" s="83"/>
    </row>
    <row r="33" spans="1:9" ht="12.75">
      <c r="A33" s="36">
        <v>15</v>
      </c>
      <c r="B33" s="37" t="str">
        <f>Сп1л!A21</f>
        <v>Овод Вадим</v>
      </c>
      <c r="C33" s="43"/>
      <c r="D33" s="35"/>
      <c r="E33" s="35"/>
      <c r="F33" s="48"/>
      <c r="G33" s="35"/>
      <c r="H33" s="35"/>
      <c r="I33" s="35"/>
    </row>
    <row r="34" spans="1:9" ht="12.75">
      <c r="A34" s="35"/>
      <c r="B34" s="39">
        <v>8</v>
      </c>
      <c r="C34" s="44" t="s">
        <v>105</v>
      </c>
      <c r="D34" s="35"/>
      <c r="E34" s="35"/>
      <c r="F34" s="48"/>
      <c r="G34" s="35"/>
      <c r="H34" s="35"/>
      <c r="I34" s="35"/>
    </row>
    <row r="35" spans="1:9" ht="12.75">
      <c r="A35" s="36">
        <v>2</v>
      </c>
      <c r="B35" s="42" t="str">
        <f>Сп1л!A8</f>
        <v>Коробко Павел</v>
      </c>
      <c r="C35" s="35"/>
      <c r="D35" s="35"/>
      <c r="E35" s="35"/>
      <c r="F35" s="48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8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Низамутдинов Эльмир</v>
      </c>
      <c r="F37" s="35"/>
      <c r="G37" s="35"/>
      <c r="H37" s="35"/>
      <c r="I37" s="35"/>
    </row>
    <row r="38" spans="1:9" ht="12.75">
      <c r="A38" s="35"/>
      <c r="B38" s="39">
        <v>16</v>
      </c>
      <c r="C38" s="57" t="s">
        <v>85</v>
      </c>
      <c r="D38" s="35"/>
      <c r="E38" s="43"/>
      <c r="F38" s="35"/>
      <c r="G38" s="35"/>
      <c r="H38" s="35"/>
      <c r="I38" s="35"/>
    </row>
    <row r="39" spans="1:9" ht="12.75">
      <c r="A39" s="36">
        <v>-2</v>
      </c>
      <c r="B39" s="42" t="str">
        <f>IF(C10=B9,B11,IF(C10=B11,B9,0))</f>
        <v>Исмайлов Азамат</v>
      </c>
      <c r="C39" s="39">
        <v>20</v>
      </c>
      <c r="D39" s="57" t="s">
        <v>110</v>
      </c>
      <c r="E39" s="39">
        <v>26</v>
      </c>
      <c r="F39" s="57" t="s">
        <v>108</v>
      </c>
      <c r="G39" s="35"/>
      <c r="H39" s="35"/>
      <c r="I39" s="35"/>
    </row>
    <row r="40" spans="1:9" ht="12.75">
      <c r="A40" s="35"/>
      <c r="B40" s="36">
        <v>-12</v>
      </c>
      <c r="C40" s="42" t="str">
        <f>IF(D32=C30,C34,IF(D32=C34,C30,0))</f>
        <v>Маневич Сергей</v>
      </c>
      <c r="D40" s="43"/>
      <c r="E40" s="43"/>
      <c r="F40" s="43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Юнусов Степан</v>
      </c>
      <c r="C41" s="35"/>
      <c r="D41" s="39">
        <v>24</v>
      </c>
      <c r="E41" s="58" t="s">
        <v>110</v>
      </c>
      <c r="F41" s="43"/>
      <c r="G41" s="35"/>
      <c r="H41" s="35"/>
      <c r="I41" s="35"/>
    </row>
    <row r="42" spans="1:9" ht="12.75">
      <c r="A42" s="35"/>
      <c r="B42" s="39">
        <v>17</v>
      </c>
      <c r="C42" s="57" t="s">
        <v>112</v>
      </c>
      <c r="D42" s="43"/>
      <c r="E42" s="48"/>
      <c r="F42" s="43"/>
      <c r="G42" s="35"/>
      <c r="H42" s="35"/>
      <c r="I42" s="35"/>
    </row>
    <row r="43" spans="1:9" ht="12.75">
      <c r="A43" s="36">
        <v>-4</v>
      </c>
      <c r="B43" s="42" t="str">
        <f>IF(C18=B17,B19,IF(C18=B19,B17,0))</f>
        <v>Овод Максим</v>
      </c>
      <c r="C43" s="39">
        <v>21</v>
      </c>
      <c r="D43" s="58" t="s">
        <v>112</v>
      </c>
      <c r="E43" s="48"/>
      <c r="F43" s="39">
        <v>28</v>
      </c>
      <c r="G43" s="57" t="s">
        <v>108</v>
      </c>
      <c r="H43" s="52"/>
      <c r="I43" s="52"/>
    </row>
    <row r="44" spans="1:9" ht="12.75">
      <c r="A44" s="35"/>
      <c r="B44" s="36">
        <v>-11</v>
      </c>
      <c r="C44" s="42" t="str">
        <f>IF(D24=C22,C26,IF(D24=C26,C22,0))</f>
        <v>Мухутдинов Динар</v>
      </c>
      <c r="D44" s="35"/>
      <c r="E44" s="48"/>
      <c r="F44" s="43"/>
      <c r="G44" s="35"/>
      <c r="H44" s="83" t="s">
        <v>24</v>
      </c>
      <c r="I44" s="83"/>
    </row>
    <row r="45" spans="1:9" ht="12.75">
      <c r="A45" s="36">
        <v>-5</v>
      </c>
      <c r="B45" s="37" t="str">
        <f>IF(C22=B21,B23,IF(C22=B23,B21,0))</f>
        <v>Равилов Руслан</v>
      </c>
      <c r="C45" s="35"/>
      <c r="D45" s="36">
        <v>-14</v>
      </c>
      <c r="E45" s="37" t="str">
        <f>IF(E28=D24,D32,IF(E28=D32,D24,0))</f>
        <v>Гайнуллин Айдар</v>
      </c>
      <c r="F45" s="43"/>
      <c r="G45" s="48"/>
      <c r="H45" s="35"/>
      <c r="I45" s="35"/>
    </row>
    <row r="46" spans="1:9" ht="12.75">
      <c r="A46" s="35"/>
      <c r="B46" s="39">
        <v>18</v>
      </c>
      <c r="C46" s="57" t="s">
        <v>109</v>
      </c>
      <c r="D46" s="35"/>
      <c r="E46" s="39"/>
      <c r="F46" s="43"/>
      <c r="G46" s="48"/>
      <c r="H46" s="35"/>
      <c r="I46" s="35"/>
    </row>
    <row r="47" spans="1:9" ht="12.75">
      <c r="A47" s="36">
        <v>-6</v>
      </c>
      <c r="B47" s="42" t="str">
        <f>IF(C26=B25,B27,IF(C26=B27,B25,0))</f>
        <v>Бражников Евгений</v>
      </c>
      <c r="C47" s="39">
        <v>22</v>
      </c>
      <c r="D47" s="57" t="s">
        <v>107</v>
      </c>
      <c r="E47" s="39">
        <v>27</v>
      </c>
      <c r="F47" s="58" t="s">
        <v>107</v>
      </c>
      <c r="G47" s="48"/>
      <c r="H47" s="35"/>
      <c r="I47" s="35"/>
    </row>
    <row r="48" spans="1:9" ht="12.75">
      <c r="A48" s="35"/>
      <c r="B48" s="36">
        <v>-10</v>
      </c>
      <c r="C48" s="42" t="str">
        <f>IF(D16=C14,C18,IF(D16=C18,C14,0))</f>
        <v>Прокофьев Михаил</v>
      </c>
      <c r="D48" s="43"/>
      <c r="E48" s="43"/>
      <c r="F48" s="35"/>
      <c r="G48" s="48"/>
      <c r="H48" s="35"/>
      <c r="I48" s="35"/>
    </row>
    <row r="49" spans="1:9" ht="12.75">
      <c r="A49" s="36">
        <v>-7</v>
      </c>
      <c r="B49" s="37" t="str">
        <f>IF(C30=B29,B31,IF(C30=B31,B29,0))</f>
        <v>Исмагилов Вадим</v>
      </c>
      <c r="C49" s="35"/>
      <c r="D49" s="39">
        <v>25</v>
      </c>
      <c r="E49" s="58" t="s">
        <v>107</v>
      </c>
      <c r="F49" s="35"/>
      <c r="G49" s="48"/>
      <c r="H49" s="35"/>
      <c r="I49" s="35"/>
    </row>
    <row r="50" spans="1:9" ht="12.75">
      <c r="A50" s="35"/>
      <c r="B50" s="39">
        <v>19</v>
      </c>
      <c r="C50" s="57" t="s">
        <v>100</v>
      </c>
      <c r="D50" s="43"/>
      <c r="E50" s="48"/>
      <c r="F50" s="35"/>
      <c r="G50" s="48"/>
      <c r="H50" s="35"/>
      <c r="I50" s="35"/>
    </row>
    <row r="51" spans="1:9" ht="12.75">
      <c r="A51" s="36">
        <v>-8</v>
      </c>
      <c r="B51" s="42" t="str">
        <f>IF(C34=B33,B35,IF(C34=B35,B33,0))</f>
        <v>Овод Вадим</v>
      </c>
      <c r="C51" s="39">
        <v>23</v>
      </c>
      <c r="D51" s="58" t="s">
        <v>111</v>
      </c>
      <c r="E51" s="48"/>
      <c r="F51" s="36">
        <v>-28</v>
      </c>
      <c r="G51" s="37" t="str">
        <f>IF(G43=F39,F47,IF(G43=F47,F39,0))</f>
        <v>Прокофьев Михаил</v>
      </c>
      <c r="H51" s="52"/>
      <c r="I51" s="52"/>
    </row>
    <row r="52" spans="1:9" ht="12.75">
      <c r="A52" s="35"/>
      <c r="B52" s="47">
        <v>-9</v>
      </c>
      <c r="C52" s="42" t="str">
        <f>IF(D8=C6,C10,IF(D8=C10,C6,0))</f>
        <v>Кузьмин Александр</v>
      </c>
      <c r="D52" s="35"/>
      <c r="E52" s="48"/>
      <c r="F52" s="35"/>
      <c r="G52" s="56"/>
      <c r="H52" s="83" t="s">
        <v>25</v>
      </c>
      <c r="I52" s="83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Маневич Сергей</v>
      </c>
      <c r="C54" s="35"/>
      <c r="D54" s="36">
        <v>-20</v>
      </c>
      <c r="E54" s="37" t="str">
        <f>IF(D39=C38,C40,IF(D39=C40,C38,0))</f>
        <v>Исмайлов Азамат</v>
      </c>
      <c r="F54" s="35"/>
      <c r="G54" s="35"/>
      <c r="H54" s="35"/>
      <c r="I54" s="35"/>
    </row>
    <row r="55" spans="1:9" ht="12.75">
      <c r="A55" s="35"/>
      <c r="B55" s="39">
        <v>29</v>
      </c>
      <c r="C55" s="40" t="s">
        <v>106</v>
      </c>
      <c r="D55" s="35"/>
      <c r="E55" s="39">
        <v>31</v>
      </c>
      <c r="F55" s="40" t="s">
        <v>101</v>
      </c>
      <c r="G55" s="35"/>
      <c r="H55" s="35"/>
      <c r="I55" s="35"/>
    </row>
    <row r="56" spans="1:9" ht="12.75">
      <c r="A56" s="36">
        <v>-27</v>
      </c>
      <c r="B56" s="42" t="str">
        <f>IF(F47=E45,E49,IF(F47=E49,E45,0))</f>
        <v>Гайнуллин Айдар</v>
      </c>
      <c r="C56" s="46" t="s">
        <v>26</v>
      </c>
      <c r="D56" s="36">
        <v>-21</v>
      </c>
      <c r="E56" s="42" t="str">
        <f>IF(D43=C42,C44,IF(D43=C44,C42,0))</f>
        <v>Мухутдинов Динар</v>
      </c>
      <c r="F56" s="43"/>
      <c r="G56" s="48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Маневич Сергей</v>
      </c>
      <c r="D57" s="35"/>
      <c r="E57" s="35"/>
      <c r="F57" s="39">
        <v>33</v>
      </c>
      <c r="G57" s="40" t="s">
        <v>101</v>
      </c>
      <c r="H57" s="52"/>
      <c r="I57" s="52"/>
    </row>
    <row r="58" spans="1:9" ht="12.75">
      <c r="A58" s="35"/>
      <c r="B58" s="35"/>
      <c r="C58" s="46" t="s">
        <v>28</v>
      </c>
      <c r="D58" s="36">
        <v>-22</v>
      </c>
      <c r="E58" s="37" t="str">
        <f>IF(D47=C46,C48,IF(D47=C48,C46,0))</f>
        <v>Бражников Евгений</v>
      </c>
      <c r="F58" s="43"/>
      <c r="G58" s="35"/>
      <c r="H58" s="83" t="s">
        <v>47</v>
      </c>
      <c r="I58" s="83"/>
    </row>
    <row r="59" spans="1:9" ht="12.75">
      <c r="A59" s="36">
        <v>-24</v>
      </c>
      <c r="B59" s="37" t="str">
        <f>IF(E41=D39,D43,IF(E41=D43,D39,0))</f>
        <v>Юнусов Степан</v>
      </c>
      <c r="C59" s="35"/>
      <c r="D59" s="35"/>
      <c r="E59" s="39">
        <v>32</v>
      </c>
      <c r="F59" s="44" t="s">
        <v>109</v>
      </c>
      <c r="G59" s="50"/>
      <c r="H59" s="35"/>
      <c r="I59" s="35"/>
    </row>
    <row r="60" spans="1:9" ht="12.75">
      <c r="A60" s="35"/>
      <c r="B60" s="39">
        <v>30</v>
      </c>
      <c r="C60" s="40" t="s">
        <v>112</v>
      </c>
      <c r="D60" s="36">
        <v>-23</v>
      </c>
      <c r="E60" s="42" t="str">
        <f>IF(D51=C50,C52,IF(D51=C52,C50,0))</f>
        <v>Исмагилов Вадим</v>
      </c>
      <c r="F60" s="36">
        <v>-33</v>
      </c>
      <c r="G60" s="37" t="str">
        <f>IF(G57=F55,F59,IF(G57=F59,F55,0))</f>
        <v>Бражников Евгений</v>
      </c>
      <c r="H60" s="52"/>
      <c r="I60" s="52"/>
    </row>
    <row r="61" spans="1:9" ht="12.75">
      <c r="A61" s="36">
        <v>-25</v>
      </c>
      <c r="B61" s="42" t="str">
        <f>IF(E49=D47,D51,IF(E49=D51,D47,0))</f>
        <v>Кузьмин Александр</v>
      </c>
      <c r="C61" s="46" t="s">
        <v>27</v>
      </c>
      <c r="D61" s="35"/>
      <c r="E61" s="35"/>
      <c r="F61" s="35"/>
      <c r="G61" s="35"/>
      <c r="H61" s="83" t="s">
        <v>49</v>
      </c>
      <c r="I61" s="83"/>
    </row>
    <row r="62" spans="1:9" ht="12.75">
      <c r="A62" s="35"/>
      <c r="B62" s="36">
        <v>-30</v>
      </c>
      <c r="C62" s="37" t="str">
        <f>IF(C60=B59,B61,IF(C60=B61,B59,0))</f>
        <v>Кузьмин Александр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46" t="s">
        <v>29</v>
      </c>
      <c r="D63" s="35"/>
      <c r="E63" s="36">
        <v>-31</v>
      </c>
      <c r="F63" s="37" t="str">
        <f>IF(F55=E54,E56,IF(F55=E56,E54,0))</f>
        <v>Исмайлов Азамат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9">
        <v>34</v>
      </c>
      <c r="G64" s="40" t="s">
        <v>100</v>
      </c>
      <c r="H64" s="52"/>
      <c r="I64" s="52"/>
    </row>
    <row r="65" spans="1:9" ht="12.75">
      <c r="A65" s="35"/>
      <c r="B65" s="39">
        <v>35</v>
      </c>
      <c r="C65" s="40" t="s">
        <v>88</v>
      </c>
      <c r="D65" s="35"/>
      <c r="E65" s="36">
        <v>-32</v>
      </c>
      <c r="F65" s="42" t="str">
        <f>IF(F59=E58,E60,IF(F59=E60,E58,0))</f>
        <v>Исмагилов Вадим</v>
      </c>
      <c r="G65" s="35"/>
      <c r="H65" s="83" t="s">
        <v>48</v>
      </c>
      <c r="I65" s="83"/>
    </row>
    <row r="66" spans="1:9" ht="12.75">
      <c r="A66" s="36">
        <v>-17</v>
      </c>
      <c r="B66" s="42" t="str">
        <f>IF(C42=B41,B43,IF(C42=B43,B41,0))</f>
        <v>Овод Максим</v>
      </c>
      <c r="C66" s="43"/>
      <c r="D66" s="48"/>
      <c r="E66" s="35"/>
      <c r="F66" s="36">
        <v>-34</v>
      </c>
      <c r="G66" s="37" t="str">
        <f>IF(G64=F63,F65,IF(G64=F65,F63,0))</f>
        <v>Исмайлов Азамат</v>
      </c>
      <c r="H66" s="52"/>
      <c r="I66" s="52"/>
    </row>
    <row r="67" spans="1:9" ht="12.75">
      <c r="A67" s="35"/>
      <c r="B67" s="35"/>
      <c r="C67" s="39">
        <v>37</v>
      </c>
      <c r="D67" s="40" t="s">
        <v>89</v>
      </c>
      <c r="E67" s="35"/>
      <c r="F67" s="35"/>
      <c r="G67" s="35"/>
      <c r="H67" s="83" t="s">
        <v>50</v>
      </c>
      <c r="I67" s="83"/>
    </row>
    <row r="68" spans="1:9" ht="12.75">
      <c r="A68" s="36">
        <v>-18</v>
      </c>
      <c r="B68" s="37" t="str">
        <f>IF(C46=B45,B47,IF(C46=B47,B45,0))</f>
        <v>Равилов Руслан</v>
      </c>
      <c r="C68" s="43"/>
      <c r="D68" s="49" t="s">
        <v>51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9">
        <v>36</v>
      </c>
      <c r="C69" s="44" t="s">
        <v>89</v>
      </c>
      <c r="D69" s="50"/>
      <c r="E69" s="35"/>
      <c r="F69" s="39">
        <v>38</v>
      </c>
      <c r="G69" s="40" t="s">
        <v>78</v>
      </c>
      <c r="H69" s="52"/>
      <c r="I69" s="52"/>
    </row>
    <row r="70" spans="1:9" ht="12.75">
      <c r="A70" s="36">
        <v>-19</v>
      </c>
      <c r="B70" s="42" t="str">
        <f>IF(C50=B49,B51,IF(C50=B51,B49,0))</f>
        <v>Овод Вадим</v>
      </c>
      <c r="C70" s="36">
        <v>-37</v>
      </c>
      <c r="D70" s="37" t="str">
        <f>IF(D67=C65,C69,IF(D67=C69,C65,0))</f>
        <v>Овод Максим</v>
      </c>
      <c r="E70" s="36">
        <v>-36</v>
      </c>
      <c r="F70" s="42" t="str">
        <f>IF(C69=B68,B70,IF(C69=B70,B68,0))</f>
        <v>Равилов Руслан</v>
      </c>
      <c r="G70" s="35"/>
      <c r="H70" s="83" t="s">
        <v>54</v>
      </c>
      <c r="I70" s="83"/>
    </row>
    <row r="71" spans="1:9" ht="12.75">
      <c r="A71" s="35"/>
      <c r="B71" s="35"/>
      <c r="C71" s="35"/>
      <c r="D71" s="46" t="s">
        <v>53</v>
      </c>
      <c r="E71" s="35"/>
      <c r="F71" s="36">
        <v>-38</v>
      </c>
      <c r="G71" s="37" t="str">
        <f>IF(G69=F68,F70,IF(G69=F70,F68,0))</f>
        <v>_</v>
      </c>
      <c r="H71" s="52"/>
      <c r="I71" s="52"/>
    </row>
    <row r="72" spans="1:9" ht="12.75">
      <c r="A72" s="35"/>
      <c r="B72" s="35"/>
      <c r="C72" s="35"/>
      <c r="D72" s="35"/>
      <c r="E72" s="35"/>
      <c r="F72" s="35"/>
      <c r="G72" s="35"/>
      <c r="H72" s="83" t="s">
        <v>55</v>
      </c>
      <c r="I72" s="8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71">
        <v>40726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65" t="s">
        <v>3</v>
      </c>
      <c r="C5" s="66"/>
      <c r="D5" s="66"/>
      <c r="E5" s="66"/>
      <c r="F5" s="66"/>
      <c r="G5" s="66"/>
      <c r="H5" s="67"/>
      <c r="I5" s="59">
        <v>1</v>
      </c>
      <c r="J5" s="59"/>
      <c r="K5" s="59">
        <v>2</v>
      </c>
      <c r="L5" s="59"/>
      <c r="M5" s="59">
        <v>3</v>
      </c>
      <c r="N5" s="59"/>
      <c r="O5" s="59">
        <v>4</v>
      </c>
      <c r="P5" s="59"/>
      <c r="Q5" s="61" t="s">
        <v>4</v>
      </c>
      <c r="R5" s="6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60" t="s">
        <v>5</v>
      </c>
      <c r="C6" s="60"/>
      <c r="D6" s="60"/>
      <c r="E6" s="60"/>
      <c r="F6" s="60"/>
      <c r="G6" s="60"/>
      <c r="H6" s="60"/>
      <c r="I6" s="63"/>
      <c r="J6" s="63"/>
      <c r="K6" s="62" t="s">
        <v>6</v>
      </c>
      <c r="L6" s="62"/>
      <c r="M6" s="62" t="s">
        <v>6</v>
      </c>
      <c r="N6" s="62"/>
      <c r="O6" s="62" t="s">
        <v>6</v>
      </c>
      <c r="P6" s="62"/>
      <c r="Q6" s="64" t="s">
        <v>7</v>
      </c>
      <c r="R6" s="6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60" t="s">
        <v>8</v>
      </c>
      <c r="C7" s="60"/>
      <c r="D7" s="60"/>
      <c r="E7" s="60"/>
      <c r="F7" s="60"/>
      <c r="G7" s="60"/>
      <c r="H7" s="60"/>
      <c r="I7" s="62" t="s">
        <v>9</v>
      </c>
      <c r="J7" s="62"/>
      <c r="K7" s="63"/>
      <c r="L7" s="63"/>
      <c r="M7" s="62" t="s">
        <v>9</v>
      </c>
      <c r="N7" s="62"/>
      <c r="O7" s="62" t="s">
        <v>7</v>
      </c>
      <c r="P7" s="62"/>
      <c r="Q7" s="64" t="s">
        <v>10</v>
      </c>
      <c r="R7" s="6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60" t="s">
        <v>11</v>
      </c>
      <c r="C8" s="60"/>
      <c r="D8" s="60"/>
      <c r="E8" s="60"/>
      <c r="F8" s="60"/>
      <c r="G8" s="60"/>
      <c r="H8" s="60"/>
      <c r="I8" s="62" t="s">
        <v>7</v>
      </c>
      <c r="J8" s="62"/>
      <c r="K8" s="62" t="s">
        <v>6</v>
      </c>
      <c r="L8" s="62"/>
      <c r="M8" s="63"/>
      <c r="N8" s="63"/>
      <c r="O8" s="62" t="s">
        <v>7</v>
      </c>
      <c r="P8" s="62"/>
      <c r="Q8" s="64" t="s">
        <v>6</v>
      </c>
      <c r="R8" s="6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5">
        <v>4</v>
      </c>
      <c r="B9" s="60" t="s">
        <v>12</v>
      </c>
      <c r="C9" s="60"/>
      <c r="D9" s="60"/>
      <c r="E9" s="60"/>
      <c r="F9" s="60"/>
      <c r="G9" s="60"/>
      <c r="H9" s="60"/>
      <c r="I9" s="62" t="s">
        <v>7</v>
      </c>
      <c r="J9" s="62"/>
      <c r="K9" s="62" t="s">
        <v>6</v>
      </c>
      <c r="L9" s="62"/>
      <c r="M9" s="62" t="s">
        <v>6</v>
      </c>
      <c r="N9" s="62"/>
      <c r="O9" s="63"/>
      <c r="P9" s="63"/>
      <c r="Q9" s="64" t="s">
        <v>13</v>
      </c>
      <c r="R9" s="6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  <mergeCell ref="I8:J8"/>
    <mergeCell ref="K8:L8"/>
    <mergeCell ref="I7:J7"/>
    <mergeCell ref="M8:N8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113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40774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114</v>
      </c>
      <c r="B7" s="12">
        <v>1</v>
      </c>
      <c r="C7" s="13" t="str">
        <f>О!E12</f>
        <v>Коротеев Георгий</v>
      </c>
      <c r="D7" s="10"/>
      <c r="E7" s="10"/>
      <c r="F7" s="10"/>
      <c r="G7" s="10"/>
      <c r="H7" s="10"/>
      <c r="I7" s="14"/>
    </row>
    <row r="8" spans="1:9" ht="18">
      <c r="A8" s="11" t="s">
        <v>115</v>
      </c>
      <c r="B8" s="12">
        <v>2</v>
      </c>
      <c r="C8" s="13" t="str">
        <f>О!E19</f>
        <v>Хайруллин Ренат</v>
      </c>
      <c r="D8" s="10"/>
      <c r="E8" s="10"/>
      <c r="F8" s="10"/>
      <c r="G8" s="10"/>
      <c r="H8" s="10"/>
      <c r="I8" s="14"/>
    </row>
    <row r="9" spans="1:9" ht="18">
      <c r="A9" s="11" t="s">
        <v>116</v>
      </c>
      <c r="B9" s="12">
        <v>3</v>
      </c>
      <c r="C9" s="13" t="str">
        <f>О!E25</f>
        <v>Лютый Олег</v>
      </c>
      <c r="D9" s="10"/>
      <c r="E9" s="10"/>
      <c r="F9" s="10"/>
      <c r="G9" s="10"/>
      <c r="H9" s="10"/>
      <c r="I9" s="14"/>
    </row>
    <row r="10" spans="1:9" ht="18">
      <c r="A10" s="11" t="s">
        <v>117</v>
      </c>
      <c r="B10" s="12">
        <v>4</v>
      </c>
      <c r="C10" s="13" t="str">
        <f>О!E28</f>
        <v>Семенов Константин</v>
      </c>
      <c r="D10" s="10"/>
      <c r="E10" s="10"/>
      <c r="F10" s="10"/>
      <c r="G10" s="10"/>
      <c r="H10" s="10"/>
      <c r="I10" s="10"/>
    </row>
    <row r="11" spans="1:9" ht="18">
      <c r="A11" s="11" t="s">
        <v>106</v>
      </c>
      <c r="B11" s="12">
        <v>5</v>
      </c>
      <c r="C11" s="13" t="str">
        <f>О!E31</f>
        <v>Гайнуллин Айдар</v>
      </c>
      <c r="D11" s="10"/>
      <c r="E11" s="10"/>
      <c r="F11" s="10"/>
      <c r="G11" s="10"/>
      <c r="H11" s="10"/>
      <c r="I11" s="10"/>
    </row>
    <row r="12" spans="1:9" ht="18">
      <c r="A12" s="11" t="s">
        <v>95</v>
      </c>
      <c r="B12" s="12">
        <v>6</v>
      </c>
      <c r="C12" s="13" t="str">
        <f>О!E33</f>
        <v>Басс Кирилл</v>
      </c>
      <c r="D12" s="10"/>
      <c r="E12" s="10"/>
      <c r="F12" s="10"/>
      <c r="G12" s="10"/>
      <c r="H12" s="10"/>
      <c r="I12" s="10"/>
    </row>
    <row r="13" spans="1:9" ht="18">
      <c r="A13" s="11" t="s">
        <v>46</v>
      </c>
      <c r="B13" s="12">
        <v>7</v>
      </c>
      <c r="C13" s="13">
        <f>О!C33</f>
        <v>0</v>
      </c>
      <c r="D13" s="10"/>
      <c r="E13" s="10"/>
      <c r="F13" s="10"/>
      <c r="G13" s="10"/>
      <c r="H13" s="10"/>
      <c r="I13" s="10"/>
    </row>
    <row r="14" spans="1:9" ht="18">
      <c r="A14" s="11" t="s">
        <v>46</v>
      </c>
      <c r="B14" s="12">
        <v>8</v>
      </c>
      <c r="C14" s="13">
        <f>О!C35</f>
        <v>0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77" t="str">
        <f>СпО!A1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tr">
        <f>СпО!A2</f>
        <v>Турнир Общей лиги Этапа День Государственного флага России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6">
        <f>СпО!A3</f>
        <v>40774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s="18" customFormat="1" ht="10.5" customHeight="1">
      <c r="A5" s="16">
        <v>1</v>
      </c>
      <c r="B5" s="17" t="str">
        <f>СпО!A7</f>
        <v>Лютый Олег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114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СпО!A14</f>
        <v>_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117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tr">
        <f>СпО!A11</f>
        <v>Гайнуллин Айдар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117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СпО!A10</f>
        <v>Хайруллин Ренат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116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СпО!A9</f>
        <v>Коротеев Георгий</v>
      </c>
      <c r="C13" s="16"/>
      <c r="D13" s="19"/>
      <c r="E13" s="25"/>
      <c r="F13" s="26"/>
      <c r="G13" s="25"/>
      <c r="H13" s="26"/>
      <c r="I13" s="26"/>
      <c r="J13" s="25" t="s">
        <v>22</v>
      </c>
    </row>
    <row r="14" spans="1:10" s="18" customFormat="1" ht="10.5" customHeight="1">
      <c r="A14" s="16"/>
      <c r="B14" s="19">
        <v>3</v>
      </c>
      <c r="C14" s="20" t="s">
        <v>116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СпО!A12</f>
        <v>Басс Кирилл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116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СпО!A13</f>
        <v>_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115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СпО!A8</f>
        <v>Семенов Константин</v>
      </c>
      <c r="C19" s="16"/>
      <c r="D19" s="16">
        <v>-7</v>
      </c>
      <c r="E19" s="27" t="str">
        <f>IF(E12=D8,D16,IF(E12=D16,D8,0))</f>
        <v>Хайруллин Ренат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23</v>
      </c>
    </row>
    <row r="21" spans="1:10" s="18" customFormat="1" ht="10.5" customHeight="1">
      <c r="A21" s="16">
        <v>-1</v>
      </c>
      <c r="B21" s="27" t="str">
        <f>IF(C6=B5,B7,IF(C6=B7,B5,0))</f>
        <v>_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106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Гайнуллин Айдар</v>
      </c>
      <c r="C23" s="29">
        <v>10</v>
      </c>
      <c r="D23" s="20" t="s">
        <v>115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Семенов Константин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Басс Кирилл</v>
      </c>
      <c r="C25" s="16"/>
      <c r="D25" s="19">
        <v>12</v>
      </c>
      <c r="E25" s="23" t="s">
        <v>114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95</v>
      </c>
      <c r="D26" s="19"/>
      <c r="E26" s="28"/>
      <c r="F26" s="15"/>
      <c r="G26" s="28"/>
      <c r="H26" s="15"/>
      <c r="I26" s="15"/>
      <c r="J26" s="28" t="s">
        <v>24</v>
      </c>
    </row>
    <row r="27" spans="1:10" s="18" customFormat="1" ht="10.5" customHeight="1">
      <c r="A27" s="16">
        <v>-4</v>
      </c>
      <c r="B27" s="30" t="str">
        <f>IF(C18=B17,B19,IF(C18=B19,B17,0))</f>
        <v>_</v>
      </c>
      <c r="C27" s="29">
        <v>11</v>
      </c>
      <c r="D27" s="22" t="s">
        <v>114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Лютый Олег</v>
      </c>
      <c r="D28" s="16">
        <v>-12</v>
      </c>
      <c r="E28" s="27" t="str">
        <f>IF(E25=D23,D27,IF(E25=D27,D23,0))</f>
        <v>Семенов Константин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25</v>
      </c>
    </row>
    <row r="30" spans="1:10" s="18" customFormat="1" ht="10.5" customHeight="1">
      <c r="A30" s="16"/>
      <c r="B30" s="16"/>
      <c r="C30" s="16">
        <v>-10</v>
      </c>
      <c r="D30" s="27" t="str">
        <f>IF(D23=C22,C24,IF(D23=C24,C22,0))</f>
        <v>Гайнуллин Айдар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106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_</v>
      </c>
      <c r="C32" s="16">
        <v>-11</v>
      </c>
      <c r="D32" s="30" t="str">
        <f>IF(D27=C26,C28,IF(D27=C28,C26,0))</f>
        <v>Басс Кирилл</v>
      </c>
      <c r="E32" s="28"/>
      <c r="F32" s="15"/>
      <c r="G32" s="28"/>
      <c r="H32" s="15"/>
      <c r="I32" s="15"/>
      <c r="J32" s="28" t="s">
        <v>26</v>
      </c>
    </row>
    <row r="33" spans="1:10" s="18" customFormat="1" ht="10.5" customHeight="1">
      <c r="A33" s="16"/>
      <c r="B33" s="19">
        <v>14</v>
      </c>
      <c r="C33" s="31"/>
      <c r="D33" s="16">
        <v>-13</v>
      </c>
      <c r="E33" s="27" t="str">
        <f>IF(E31=D30,D32,IF(E31=D32,D30,0))</f>
        <v>Басс Кирилл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_</v>
      </c>
      <c r="C34" s="28" t="s">
        <v>27</v>
      </c>
      <c r="D34" s="16"/>
      <c r="E34" s="28"/>
      <c r="F34" s="15"/>
      <c r="G34" s="28"/>
      <c r="H34" s="15"/>
      <c r="I34" s="15"/>
      <c r="J34" s="28" t="s">
        <v>28</v>
      </c>
    </row>
    <row r="35" spans="1:10" s="18" customFormat="1" ht="10.5" customHeight="1">
      <c r="A35" s="16"/>
      <c r="B35" s="16">
        <v>-14</v>
      </c>
      <c r="C35" s="27">
        <f>IF(C33=B32,B34,IF(C33=B34,B32,0))</f>
        <v>0</v>
      </c>
      <c r="D35" s="32"/>
      <c r="E35" s="32"/>
      <c r="F35" s="32"/>
      <c r="G35" s="32"/>
      <c r="H35" s="32"/>
      <c r="I35" s="15"/>
      <c r="J35" s="15"/>
    </row>
    <row r="36" spans="1:10" s="18" customFormat="1" ht="10.5" customHeight="1">
      <c r="A36" s="16"/>
      <c r="B36" s="16"/>
      <c r="C36" s="28" t="s">
        <v>29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118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40776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119</v>
      </c>
      <c r="B7" s="12">
        <v>1</v>
      </c>
      <c r="C7" s="13" t="str">
        <f>Сл!F20</f>
        <v>Салманов Сергей</v>
      </c>
      <c r="D7" s="10"/>
      <c r="E7" s="10"/>
      <c r="F7" s="10"/>
      <c r="G7" s="10"/>
      <c r="H7" s="10"/>
      <c r="I7" s="10"/>
    </row>
    <row r="8" spans="1:9" ht="18">
      <c r="A8" s="11" t="s">
        <v>120</v>
      </c>
      <c r="B8" s="12">
        <v>2</v>
      </c>
      <c r="C8" s="13" t="str">
        <f>Сл!F31</f>
        <v>Тодрамович Александр</v>
      </c>
      <c r="D8" s="10"/>
      <c r="E8" s="10"/>
      <c r="F8" s="10"/>
      <c r="G8" s="10"/>
      <c r="H8" s="10"/>
      <c r="I8" s="10"/>
    </row>
    <row r="9" spans="1:9" ht="18">
      <c r="A9" s="11" t="s">
        <v>121</v>
      </c>
      <c r="B9" s="12">
        <v>3</v>
      </c>
      <c r="C9" s="13" t="str">
        <f>Сл!G43</f>
        <v>Барышев Сергей</v>
      </c>
      <c r="D9" s="10"/>
      <c r="E9" s="10"/>
      <c r="F9" s="10"/>
      <c r="G9" s="10"/>
      <c r="H9" s="10"/>
      <c r="I9" s="10"/>
    </row>
    <row r="10" spans="1:9" ht="18">
      <c r="A10" s="11" t="s">
        <v>122</v>
      </c>
      <c r="B10" s="12">
        <v>4</v>
      </c>
      <c r="C10" s="13" t="str">
        <f>Сл!G51</f>
        <v>Семенов Юрий</v>
      </c>
      <c r="D10" s="10"/>
      <c r="E10" s="10"/>
      <c r="F10" s="10"/>
      <c r="G10" s="10"/>
      <c r="H10" s="10"/>
      <c r="I10" s="10"/>
    </row>
    <row r="11" spans="1:9" ht="18">
      <c r="A11" s="11" t="s">
        <v>123</v>
      </c>
      <c r="B11" s="12">
        <v>5</v>
      </c>
      <c r="C11" s="13" t="str">
        <f>Сл!C55</f>
        <v>Толкачев Иван</v>
      </c>
      <c r="D11" s="10"/>
      <c r="E11" s="10"/>
      <c r="F11" s="10"/>
      <c r="G11" s="10"/>
      <c r="H11" s="10"/>
      <c r="I11" s="10"/>
    </row>
    <row r="12" spans="1:9" ht="18">
      <c r="A12" s="11" t="s">
        <v>124</v>
      </c>
      <c r="B12" s="12">
        <v>6</v>
      </c>
      <c r="C12" s="13" t="str">
        <f>Сл!C57</f>
        <v>Булаев Владимир</v>
      </c>
      <c r="D12" s="10"/>
      <c r="E12" s="10"/>
      <c r="F12" s="10"/>
      <c r="G12" s="10"/>
      <c r="H12" s="10"/>
      <c r="I12" s="10"/>
    </row>
    <row r="13" spans="1:9" ht="18">
      <c r="A13" s="11" t="s">
        <v>125</v>
      </c>
      <c r="B13" s="12">
        <v>7</v>
      </c>
      <c r="C13" s="13" t="str">
        <f>Сл!C60</f>
        <v>Аксенов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126</v>
      </c>
      <c r="B14" s="12">
        <v>8</v>
      </c>
      <c r="C14" s="13" t="str">
        <f>Сл!C62</f>
        <v>Тагиров Сайфулла</v>
      </c>
      <c r="D14" s="10"/>
      <c r="E14" s="10"/>
      <c r="F14" s="10"/>
      <c r="G14" s="10"/>
      <c r="H14" s="10"/>
      <c r="I14" s="10"/>
    </row>
    <row r="15" spans="1:9" ht="18">
      <c r="A15" s="11" t="s">
        <v>127</v>
      </c>
      <c r="B15" s="12">
        <v>9</v>
      </c>
      <c r="C15" s="13" t="str">
        <f>Сл!G57</f>
        <v>Зиновьев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3">
        <f>Сл!G60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46</v>
      </c>
      <c r="B17" s="12">
        <v>11</v>
      </c>
      <c r="C17" s="13">
        <f>Сл!G64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46</v>
      </c>
      <c r="B18" s="12">
        <v>12</v>
      </c>
      <c r="C18" s="13">
        <f>Сл!G66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46</v>
      </c>
      <c r="B19" s="12">
        <v>13</v>
      </c>
      <c r="C19" s="13">
        <f>Сл!D67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46</v>
      </c>
      <c r="B20" s="12">
        <v>14</v>
      </c>
      <c r="C20" s="13">
        <f>Сл!D70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46</v>
      </c>
      <c r="B21" s="12">
        <v>15</v>
      </c>
      <c r="C21" s="13">
        <f>Сл!G69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46</v>
      </c>
      <c r="B22" s="12">
        <v>16</v>
      </c>
      <c r="C22" s="13" t="str">
        <f>Сл!G71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85" t="str">
        <f>СпСл!A1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5" t="str">
        <f>СпСл!A2</f>
        <v>Турнир Старшей лиги Этапа День Государственного флага России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>
        <f>СпСл!A3</f>
        <v>40776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СпСл!A7</f>
        <v>Салманов Сергей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9">
        <v>1</v>
      </c>
      <c r="C6" s="40" t="s">
        <v>119</v>
      </c>
      <c r="D6" s="35"/>
      <c r="E6" s="41"/>
      <c r="F6" s="35"/>
      <c r="G6" s="35"/>
      <c r="H6" s="35"/>
      <c r="I6" s="35"/>
    </row>
    <row r="7" spans="1:9" ht="12.75">
      <c r="A7" s="36">
        <v>16</v>
      </c>
      <c r="B7" s="42" t="str">
        <f>СпСл!A22</f>
        <v>_</v>
      </c>
      <c r="C7" s="43"/>
      <c r="D7" s="35"/>
      <c r="E7" s="35"/>
      <c r="F7" s="35"/>
      <c r="G7" s="35"/>
      <c r="H7" s="35"/>
      <c r="I7" s="35"/>
    </row>
    <row r="8" spans="1:9" ht="12.75">
      <c r="A8" s="35"/>
      <c r="B8" s="35"/>
      <c r="C8" s="39">
        <v>9</v>
      </c>
      <c r="D8" s="40" t="s">
        <v>119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СпСл!A15</f>
        <v>Зиновьев Александр</v>
      </c>
      <c r="C9" s="43"/>
      <c r="D9" s="43"/>
      <c r="E9" s="35"/>
      <c r="F9" s="35"/>
      <c r="G9" s="35"/>
      <c r="H9" s="35"/>
      <c r="I9" s="35"/>
    </row>
    <row r="10" spans="1:9" ht="12.75">
      <c r="A10" s="35"/>
      <c r="B10" s="39">
        <v>2</v>
      </c>
      <c r="C10" s="44" t="s">
        <v>126</v>
      </c>
      <c r="D10" s="43"/>
      <c r="E10" s="35"/>
      <c r="F10" s="35"/>
      <c r="G10" s="35"/>
      <c r="H10" s="35"/>
      <c r="I10" s="35"/>
    </row>
    <row r="11" spans="1:9" ht="12.75">
      <c r="A11" s="36">
        <v>8</v>
      </c>
      <c r="B11" s="42" t="str">
        <f>СпСл!A14</f>
        <v>Булаев Владимир</v>
      </c>
      <c r="C11" s="35"/>
      <c r="D11" s="43"/>
      <c r="E11" s="35"/>
      <c r="F11" s="35"/>
      <c r="G11" s="45"/>
      <c r="H11" s="35"/>
      <c r="I11" s="35"/>
    </row>
    <row r="12" spans="1:9" ht="12.75">
      <c r="A12" s="35"/>
      <c r="B12" s="35"/>
      <c r="C12" s="35"/>
      <c r="D12" s="39">
        <v>13</v>
      </c>
      <c r="E12" s="40" t="s">
        <v>119</v>
      </c>
      <c r="F12" s="35"/>
      <c r="G12" s="45"/>
      <c r="H12" s="35"/>
      <c r="I12" s="35"/>
    </row>
    <row r="13" spans="1:9" ht="12.75">
      <c r="A13" s="36">
        <v>5</v>
      </c>
      <c r="B13" s="37" t="str">
        <f>СпСл!A11</f>
        <v>Тагиров Сайфулла</v>
      </c>
      <c r="C13" s="35"/>
      <c r="D13" s="43"/>
      <c r="E13" s="43"/>
      <c r="F13" s="35"/>
      <c r="G13" s="45"/>
      <c r="H13" s="35"/>
      <c r="I13" s="35"/>
    </row>
    <row r="14" spans="1:9" ht="12.75">
      <c r="A14" s="35"/>
      <c r="B14" s="39">
        <v>3</v>
      </c>
      <c r="C14" s="52" t="s">
        <v>123</v>
      </c>
      <c r="D14" s="43"/>
      <c r="E14" s="43"/>
      <c r="F14" s="35"/>
      <c r="G14" s="45"/>
      <c r="H14" s="35"/>
      <c r="I14" s="35"/>
    </row>
    <row r="15" spans="1:9" ht="12.75">
      <c r="A15" s="36">
        <v>12</v>
      </c>
      <c r="B15" s="42" t="str">
        <f>СпСл!A18</f>
        <v>_</v>
      </c>
      <c r="C15" s="43"/>
      <c r="D15" s="43"/>
      <c r="E15" s="43"/>
      <c r="F15" s="35"/>
      <c r="G15" s="45"/>
      <c r="H15" s="35"/>
      <c r="I15" s="35"/>
    </row>
    <row r="16" spans="1:9" ht="12.75">
      <c r="A16" s="35"/>
      <c r="B16" s="35"/>
      <c r="C16" s="39">
        <v>10</v>
      </c>
      <c r="D16" s="44" t="s">
        <v>122</v>
      </c>
      <c r="E16" s="43"/>
      <c r="F16" s="35"/>
      <c r="G16" s="35"/>
      <c r="H16" s="35"/>
      <c r="I16" s="35"/>
    </row>
    <row r="17" spans="1:9" ht="12.75">
      <c r="A17" s="36">
        <v>13</v>
      </c>
      <c r="B17" s="37" t="str">
        <f>СпСл!A19</f>
        <v>_</v>
      </c>
      <c r="C17" s="43"/>
      <c r="D17" s="35"/>
      <c r="E17" s="43"/>
      <c r="F17" s="35"/>
      <c r="G17" s="35"/>
      <c r="H17" s="35"/>
      <c r="I17" s="35"/>
    </row>
    <row r="18" spans="1:9" ht="12.75">
      <c r="A18" s="35"/>
      <c r="B18" s="39">
        <v>4</v>
      </c>
      <c r="C18" s="44" t="s">
        <v>122</v>
      </c>
      <c r="D18" s="35"/>
      <c r="E18" s="43"/>
      <c r="F18" s="35"/>
      <c r="G18" s="35"/>
      <c r="H18" s="35"/>
      <c r="I18" s="35"/>
    </row>
    <row r="19" spans="1:9" ht="12.75">
      <c r="A19" s="36">
        <v>4</v>
      </c>
      <c r="B19" s="42" t="str">
        <f>СпСл!A10</f>
        <v>Барышев Сергей</v>
      </c>
      <c r="C19" s="35"/>
      <c r="D19" s="35"/>
      <c r="E19" s="43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9">
        <v>15</v>
      </c>
      <c r="F20" s="55" t="s">
        <v>119</v>
      </c>
      <c r="G20" s="40"/>
      <c r="H20" s="40"/>
      <c r="I20" s="40"/>
    </row>
    <row r="21" spans="1:9" ht="12.75">
      <c r="A21" s="36">
        <v>3</v>
      </c>
      <c r="B21" s="37" t="str">
        <f>СпСл!A9</f>
        <v>Тодрамович Александр</v>
      </c>
      <c r="C21" s="35"/>
      <c r="D21" s="35"/>
      <c r="E21" s="43"/>
      <c r="F21" s="48"/>
      <c r="G21" s="35"/>
      <c r="H21" s="83" t="s">
        <v>22</v>
      </c>
      <c r="I21" s="83"/>
    </row>
    <row r="22" spans="1:9" ht="12.75">
      <c r="A22" s="35"/>
      <c r="B22" s="39">
        <v>5</v>
      </c>
      <c r="C22" s="40" t="s">
        <v>121</v>
      </c>
      <c r="D22" s="35"/>
      <c r="E22" s="43"/>
      <c r="F22" s="48"/>
      <c r="G22" s="35"/>
      <c r="H22" s="35"/>
      <c r="I22" s="35"/>
    </row>
    <row r="23" spans="1:9" ht="12.75">
      <c r="A23" s="36">
        <v>14</v>
      </c>
      <c r="B23" s="42" t="str">
        <f>СпСл!A20</f>
        <v>_</v>
      </c>
      <c r="C23" s="43"/>
      <c r="D23" s="35"/>
      <c r="E23" s="43"/>
      <c r="F23" s="48"/>
      <c r="G23" s="35"/>
      <c r="H23" s="35"/>
      <c r="I23" s="35"/>
    </row>
    <row r="24" spans="1:9" ht="12.75">
      <c r="A24" s="35"/>
      <c r="B24" s="35"/>
      <c r="C24" s="39">
        <v>11</v>
      </c>
      <c r="D24" s="40" t="s">
        <v>121</v>
      </c>
      <c r="E24" s="43"/>
      <c r="F24" s="48"/>
      <c r="G24" s="35"/>
      <c r="H24" s="35"/>
      <c r="I24" s="35"/>
    </row>
    <row r="25" spans="1:9" ht="12.75">
      <c r="A25" s="36">
        <v>11</v>
      </c>
      <c r="B25" s="37" t="str">
        <f>СпСл!A17</f>
        <v>_</v>
      </c>
      <c r="C25" s="43"/>
      <c r="D25" s="43"/>
      <c r="E25" s="43"/>
      <c r="F25" s="48"/>
      <c r="G25" s="35"/>
      <c r="H25" s="35"/>
      <c r="I25" s="35"/>
    </row>
    <row r="26" spans="1:9" ht="12.75">
      <c r="A26" s="35"/>
      <c r="B26" s="39">
        <v>6</v>
      </c>
      <c r="C26" s="44" t="s">
        <v>124</v>
      </c>
      <c r="D26" s="43"/>
      <c r="E26" s="43"/>
      <c r="F26" s="48"/>
      <c r="G26" s="35"/>
      <c r="H26" s="35"/>
      <c r="I26" s="35"/>
    </row>
    <row r="27" spans="1:9" ht="12.75">
      <c r="A27" s="36">
        <v>6</v>
      </c>
      <c r="B27" s="42" t="str">
        <f>СпСл!A12</f>
        <v>Аксенов Андрей</v>
      </c>
      <c r="C27" s="35"/>
      <c r="D27" s="43"/>
      <c r="E27" s="43"/>
      <c r="F27" s="48"/>
      <c r="G27" s="35"/>
      <c r="H27" s="35"/>
      <c r="I27" s="35"/>
    </row>
    <row r="28" spans="1:9" ht="12.75">
      <c r="A28" s="35"/>
      <c r="B28" s="35"/>
      <c r="C28" s="35"/>
      <c r="D28" s="39">
        <v>14</v>
      </c>
      <c r="E28" s="44" t="s">
        <v>121</v>
      </c>
      <c r="F28" s="48"/>
      <c r="G28" s="35"/>
      <c r="H28" s="35"/>
      <c r="I28" s="35"/>
    </row>
    <row r="29" spans="1:9" ht="12.75">
      <c r="A29" s="36">
        <v>7</v>
      </c>
      <c r="B29" s="37" t="str">
        <f>СпСл!A13</f>
        <v>Толкачев Иван</v>
      </c>
      <c r="C29" s="35"/>
      <c r="D29" s="43"/>
      <c r="E29" s="35"/>
      <c r="F29" s="48"/>
      <c r="G29" s="35"/>
      <c r="H29" s="35"/>
      <c r="I29" s="35"/>
    </row>
    <row r="30" spans="1:9" ht="12.75">
      <c r="A30" s="35"/>
      <c r="B30" s="39">
        <v>7</v>
      </c>
      <c r="C30" s="40" t="s">
        <v>125</v>
      </c>
      <c r="D30" s="43"/>
      <c r="E30" s="35"/>
      <c r="F30" s="48"/>
      <c r="G30" s="35"/>
      <c r="H30" s="35"/>
      <c r="I30" s="35"/>
    </row>
    <row r="31" spans="1:9" ht="12.75">
      <c r="A31" s="36">
        <v>10</v>
      </c>
      <c r="B31" s="42" t="str">
        <f>СпСл!A16</f>
        <v>_</v>
      </c>
      <c r="C31" s="43"/>
      <c r="D31" s="43"/>
      <c r="E31" s="36">
        <v>-15</v>
      </c>
      <c r="F31" s="37" t="str">
        <f>IF(F20=E12,E28,IF(F20=E28,E12,0))</f>
        <v>Тодрамович Александр</v>
      </c>
      <c r="G31" s="52"/>
      <c r="H31" s="52"/>
      <c r="I31" s="52"/>
    </row>
    <row r="32" spans="1:9" ht="12.75">
      <c r="A32" s="35"/>
      <c r="B32" s="35"/>
      <c r="C32" s="39">
        <v>12</v>
      </c>
      <c r="D32" s="44" t="s">
        <v>120</v>
      </c>
      <c r="E32" s="35"/>
      <c r="F32" s="48"/>
      <c r="G32" s="35"/>
      <c r="H32" s="83" t="s">
        <v>23</v>
      </c>
      <c r="I32" s="83"/>
    </row>
    <row r="33" spans="1:9" ht="12.75">
      <c r="A33" s="36">
        <v>15</v>
      </c>
      <c r="B33" s="37" t="str">
        <f>СпСл!A21</f>
        <v>_</v>
      </c>
      <c r="C33" s="43"/>
      <c r="D33" s="35"/>
      <c r="E33" s="35"/>
      <c r="F33" s="48"/>
      <c r="G33" s="35"/>
      <c r="H33" s="35"/>
      <c r="I33" s="35"/>
    </row>
    <row r="34" spans="1:9" ht="12.75">
      <c r="A34" s="35"/>
      <c r="B34" s="39">
        <v>8</v>
      </c>
      <c r="C34" s="44" t="s">
        <v>120</v>
      </c>
      <c r="D34" s="35"/>
      <c r="E34" s="35"/>
      <c r="F34" s="48"/>
      <c r="G34" s="35"/>
      <c r="H34" s="35"/>
      <c r="I34" s="35"/>
    </row>
    <row r="35" spans="1:9" ht="12.75">
      <c r="A35" s="36">
        <v>2</v>
      </c>
      <c r="B35" s="42" t="str">
        <f>СпСл!A8</f>
        <v>Семенов Юрий</v>
      </c>
      <c r="C35" s="35"/>
      <c r="D35" s="35"/>
      <c r="E35" s="35"/>
      <c r="F35" s="48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8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Барышев Сергей</v>
      </c>
      <c r="F37" s="35"/>
      <c r="G37" s="35"/>
      <c r="H37" s="35"/>
      <c r="I37" s="35"/>
    </row>
    <row r="38" spans="1:9" ht="12.75">
      <c r="A38" s="35"/>
      <c r="B38" s="39">
        <v>16</v>
      </c>
      <c r="C38" s="57" t="s">
        <v>127</v>
      </c>
      <c r="D38" s="35"/>
      <c r="E38" s="43"/>
      <c r="F38" s="35"/>
      <c r="G38" s="35"/>
      <c r="H38" s="35"/>
      <c r="I38" s="35"/>
    </row>
    <row r="39" spans="1:9" ht="12.75">
      <c r="A39" s="36">
        <v>-2</v>
      </c>
      <c r="B39" s="42" t="str">
        <f>IF(C10=B9,B11,IF(C10=B11,B9,0))</f>
        <v>Зиновьев Александр</v>
      </c>
      <c r="C39" s="39">
        <v>20</v>
      </c>
      <c r="D39" s="57" t="s">
        <v>125</v>
      </c>
      <c r="E39" s="39">
        <v>26</v>
      </c>
      <c r="F39" s="57" t="s">
        <v>122</v>
      </c>
      <c r="G39" s="35"/>
      <c r="H39" s="35"/>
      <c r="I39" s="35"/>
    </row>
    <row r="40" spans="1:9" ht="12.75">
      <c r="A40" s="35"/>
      <c r="B40" s="36">
        <v>-12</v>
      </c>
      <c r="C40" s="42" t="str">
        <f>IF(D32=C30,C34,IF(D32=C34,C30,0))</f>
        <v>Толкачев Иван</v>
      </c>
      <c r="D40" s="43"/>
      <c r="E40" s="43"/>
      <c r="F40" s="43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_</v>
      </c>
      <c r="C41" s="35"/>
      <c r="D41" s="39">
        <v>24</v>
      </c>
      <c r="E41" s="58" t="s">
        <v>125</v>
      </c>
      <c r="F41" s="43"/>
      <c r="G41" s="35"/>
      <c r="H41" s="35"/>
      <c r="I41" s="35"/>
    </row>
    <row r="42" spans="1:9" ht="12.75">
      <c r="A42" s="35"/>
      <c r="B42" s="39">
        <v>17</v>
      </c>
      <c r="C42" s="57"/>
      <c r="D42" s="43"/>
      <c r="E42" s="48"/>
      <c r="F42" s="43"/>
      <c r="G42" s="35"/>
      <c r="H42" s="35"/>
      <c r="I42" s="35"/>
    </row>
    <row r="43" spans="1:9" ht="12.75">
      <c r="A43" s="36">
        <v>-4</v>
      </c>
      <c r="B43" s="42" t="str">
        <f>IF(C18=B17,B19,IF(C18=B19,B17,0))</f>
        <v>_</v>
      </c>
      <c r="C43" s="39">
        <v>21</v>
      </c>
      <c r="D43" s="58" t="s">
        <v>124</v>
      </c>
      <c r="E43" s="48"/>
      <c r="F43" s="39">
        <v>28</v>
      </c>
      <c r="G43" s="57" t="s">
        <v>122</v>
      </c>
      <c r="H43" s="52"/>
      <c r="I43" s="52"/>
    </row>
    <row r="44" spans="1:9" ht="12.75">
      <c r="A44" s="35"/>
      <c r="B44" s="36">
        <v>-11</v>
      </c>
      <c r="C44" s="42" t="str">
        <f>IF(D24=C22,C26,IF(D24=C26,C22,0))</f>
        <v>Аксенов Андрей</v>
      </c>
      <c r="D44" s="35"/>
      <c r="E44" s="48"/>
      <c r="F44" s="43"/>
      <c r="G44" s="35"/>
      <c r="H44" s="83" t="s">
        <v>24</v>
      </c>
      <c r="I44" s="83"/>
    </row>
    <row r="45" spans="1:9" ht="12.75">
      <c r="A45" s="36">
        <v>-5</v>
      </c>
      <c r="B45" s="37" t="str">
        <f>IF(C22=B21,B23,IF(C22=B23,B21,0))</f>
        <v>_</v>
      </c>
      <c r="C45" s="35"/>
      <c r="D45" s="36">
        <v>-14</v>
      </c>
      <c r="E45" s="37" t="str">
        <f>IF(E28=D24,D32,IF(E28=D32,D24,0))</f>
        <v>Семенов Юрий</v>
      </c>
      <c r="F45" s="43"/>
      <c r="G45" s="48"/>
      <c r="H45" s="35"/>
      <c r="I45" s="35"/>
    </row>
    <row r="46" spans="1:9" ht="12.75">
      <c r="A46" s="35"/>
      <c r="B46" s="39">
        <v>18</v>
      </c>
      <c r="C46" s="57"/>
      <c r="D46" s="35"/>
      <c r="E46" s="39"/>
      <c r="F46" s="43"/>
      <c r="G46" s="48"/>
      <c r="H46" s="35"/>
      <c r="I46" s="35"/>
    </row>
    <row r="47" spans="1:9" ht="12.75">
      <c r="A47" s="36">
        <v>-6</v>
      </c>
      <c r="B47" s="42" t="str">
        <f>IF(C26=B25,B27,IF(C26=B27,B25,0))</f>
        <v>_</v>
      </c>
      <c r="C47" s="39">
        <v>22</v>
      </c>
      <c r="D47" s="57" t="s">
        <v>123</v>
      </c>
      <c r="E47" s="39">
        <v>27</v>
      </c>
      <c r="F47" s="58" t="s">
        <v>120</v>
      </c>
      <c r="G47" s="48"/>
      <c r="H47" s="35"/>
      <c r="I47" s="35"/>
    </row>
    <row r="48" spans="1:9" ht="12.75">
      <c r="A48" s="35"/>
      <c r="B48" s="36">
        <v>-10</v>
      </c>
      <c r="C48" s="42" t="str">
        <f>IF(D16=C14,C18,IF(D16=C18,C14,0))</f>
        <v>Тагиров Сайфулла</v>
      </c>
      <c r="D48" s="43"/>
      <c r="E48" s="43"/>
      <c r="F48" s="35"/>
      <c r="G48" s="48"/>
      <c r="H48" s="35"/>
      <c r="I48" s="35"/>
    </row>
    <row r="49" spans="1:9" ht="12.75">
      <c r="A49" s="36">
        <v>-7</v>
      </c>
      <c r="B49" s="37" t="str">
        <f>IF(C30=B29,B31,IF(C30=B31,B29,0))</f>
        <v>_</v>
      </c>
      <c r="C49" s="35"/>
      <c r="D49" s="39">
        <v>25</v>
      </c>
      <c r="E49" s="58" t="s">
        <v>126</v>
      </c>
      <c r="F49" s="35"/>
      <c r="G49" s="48"/>
      <c r="H49" s="35"/>
      <c r="I49" s="35"/>
    </row>
    <row r="50" spans="1:9" ht="12.75">
      <c r="A50" s="35"/>
      <c r="B50" s="39">
        <v>19</v>
      </c>
      <c r="C50" s="57"/>
      <c r="D50" s="43"/>
      <c r="E50" s="48"/>
      <c r="F50" s="35"/>
      <c r="G50" s="48"/>
      <c r="H50" s="35"/>
      <c r="I50" s="35"/>
    </row>
    <row r="51" spans="1:9" ht="12.75">
      <c r="A51" s="36">
        <v>-8</v>
      </c>
      <c r="B51" s="42" t="str">
        <f>IF(C34=B33,B35,IF(C34=B35,B33,0))</f>
        <v>_</v>
      </c>
      <c r="C51" s="39">
        <v>23</v>
      </c>
      <c r="D51" s="58" t="s">
        <v>126</v>
      </c>
      <c r="E51" s="48"/>
      <c r="F51" s="36">
        <v>-28</v>
      </c>
      <c r="G51" s="37" t="str">
        <f>IF(G43=F39,F47,IF(G43=F47,F39,0))</f>
        <v>Семенов Юрий</v>
      </c>
      <c r="H51" s="52"/>
      <c r="I51" s="52"/>
    </row>
    <row r="52" spans="1:9" ht="12.75">
      <c r="A52" s="35"/>
      <c r="B52" s="47">
        <v>-9</v>
      </c>
      <c r="C52" s="42" t="str">
        <f>IF(D8=C6,C10,IF(D8=C10,C6,0))</f>
        <v>Булаев Владимир</v>
      </c>
      <c r="D52" s="35"/>
      <c r="E52" s="48"/>
      <c r="F52" s="35"/>
      <c r="G52" s="56"/>
      <c r="H52" s="83" t="s">
        <v>25</v>
      </c>
      <c r="I52" s="83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Толкачев Иван</v>
      </c>
      <c r="C54" s="35"/>
      <c r="D54" s="36">
        <v>-20</v>
      </c>
      <c r="E54" s="37" t="str">
        <f>IF(D39=C38,C40,IF(D39=C40,C38,0))</f>
        <v>Зиновьев Александр</v>
      </c>
      <c r="F54" s="35"/>
      <c r="G54" s="35"/>
      <c r="H54" s="35"/>
      <c r="I54" s="35"/>
    </row>
    <row r="55" spans="1:9" ht="12.75">
      <c r="A55" s="35"/>
      <c r="B55" s="39">
        <v>29</v>
      </c>
      <c r="C55" s="40" t="s">
        <v>125</v>
      </c>
      <c r="D55" s="35"/>
      <c r="E55" s="39">
        <v>31</v>
      </c>
      <c r="F55" s="40" t="s">
        <v>127</v>
      </c>
      <c r="G55" s="35"/>
      <c r="H55" s="35"/>
      <c r="I55" s="35"/>
    </row>
    <row r="56" spans="1:9" ht="12.75">
      <c r="A56" s="36">
        <v>-27</v>
      </c>
      <c r="B56" s="42" t="str">
        <f>IF(F47=E45,E49,IF(F47=E49,E45,0))</f>
        <v>Булаев Владимир</v>
      </c>
      <c r="C56" s="46" t="s">
        <v>26</v>
      </c>
      <c r="D56" s="36">
        <v>-21</v>
      </c>
      <c r="E56" s="42">
        <f>IF(D43=C42,C44,IF(D43=C44,C42,0))</f>
        <v>0</v>
      </c>
      <c r="F56" s="43"/>
      <c r="G56" s="48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Булаев Владимир</v>
      </c>
      <c r="D57" s="35"/>
      <c r="E57" s="35"/>
      <c r="F57" s="39">
        <v>33</v>
      </c>
      <c r="G57" s="40" t="s">
        <v>127</v>
      </c>
      <c r="H57" s="52"/>
      <c r="I57" s="52"/>
    </row>
    <row r="58" spans="1:9" ht="12.75">
      <c r="A58" s="35"/>
      <c r="B58" s="35"/>
      <c r="C58" s="46" t="s">
        <v>28</v>
      </c>
      <c r="D58" s="36">
        <v>-22</v>
      </c>
      <c r="E58" s="37">
        <f>IF(D47=C46,C48,IF(D47=C48,C46,0))</f>
        <v>0</v>
      </c>
      <c r="F58" s="43"/>
      <c r="G58" s="35"/>
      <c r="H58" s="83" t="s">
        <v>47</v>
      </c>
      <c r="I58" s="83"/>
    </row>
    <row r="59" spans="1:9" ht="12.75">
      <c r="A59" s="36">
        <v>-24</v>
      </c>
      <c r="B59" s="37" t="str">
        <f>IF(E41=D39,D43,IF(E41=D43,D39,0))</f>
        <v>Аксенов Андрей</v>
      </c>
      <c r="C59" s="35"/>
      <c r="D59" s="35"/>
      <c r="E59" s="39">
        <v>32</v>
      </c>
      <c r="F59" s="44"/>
      <c r="G59" s="50"/>
      <c r="H59" s="35"/>
      <c r="I59" s="35"/>
    </row>
    <row r="60" spans="1:9" ht="12.75">
      <c r="A60" s="35"/>
      <c r="B60" s="39">
        <v>30</v>
      </c>
      <c r="C60" s="40" t="s">
        <v>124</v>
      </c>
      <c r="D60" s="36">
        <v>-23</v>
      </c>
      <c r="E60" s="42">
        <f>IF(D51=C50,C52,IF(D51=C52,C50,0))</f>
        <v>0</v>
      </c>
      <c r="F60" s="36">
        <v>-33</v>
      </c>
      <c r="G60" s="37">
        <f>IF(G57=F55,F59,IF(G57=F59,F55,0))</f>
        <v>0</v>
      </c>
      <c r="H60" s="52"/>
      <c r="I60" s="52"/>
    </row>
    <row r="61" spans="1:9" ht="12.75">
      <c r="A61" s="36">
        <v>-25</v>
      </c>
      <c r="B61" s="42" t="str">
        <f>IF(E49=D47,D51,IF(E49=D51,D47,0))</f>
        <v>Тагиров Сайфулла</v>
      </c>
      <c r="C61" s="46" t="s">
        <v>27</v>
      </c>
      <c r="D61" s="35"/>
      <c r="E61" s="35"/>
      <c r="F61" s="35"/>
      <c r="G61" s="35"/>
      <c r="H61" s="83" t="s">
        <v>49</v>
      </c>
      <c r="I61" s="83"/>
    </row>
    <row r="62" spans="1:9" ht="12.75">
      <c r="A62" s="35"/>
      <c r="B62" s="36">
        <v>-30</v>
      </c>
      <c r="C62" s="37" t="str">
        <f>IF(C60=B59,B61,IF(C60=B61,B59,0))</f>
        <v>Тагиров Сайфулла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46" t="s">
        <v>29</v>
      </c>
      <c r="D63" s="35"/>
      <c r="E63" s="36">
        <v>-31</v>
      </c>
      <c r="F63" s="37">
        <f>IF(F55=E54,E56,IF(F55=E56,E54,0))</f>
        <v>0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9">
        <v>34</v>
      </c>
      <c r="G64" s="40"/>
      <c r="H64" s="52"/>
      <c r="I64" s="52"/>
    </row>
    <row r="65" spans="1:9" ht="12.75">
      <c r="A65" s="35"/>
      <c r="B65" s="39">
        <v>35</v>
      </c>
      <c r="C65" s="40"/>
      <c r="D65" s="35"/>
      <c r="E65" s="36">
        <v>-32</v>
      </c>
      <c r="F65" s="42">
        <f>IF(F59=E58,E60,IF(F59=E60,E58,0))</f>
        <v>0</v>
      </c>
      <c r="G65" s="35"/>
      <c r="H65" s="83" t="s">
        <v>48</v>
      </c>
      <c r="I65" s="83"/>
    </row>
    <row r="66" spans="1:9" ht="12.75">
      <c r="A66" s="36">
        <v>-17</v>
      </c>
      <c r="B66" s="42">
        <f>IF(C42=B41,B43,IF(C42=B43,B41,0))</f>
        <v>0</v>
      </c>
      <c r="C66" s="43"/>
      <c r="D66" s="48"/>
      <c r="E66" s="35"/>
      <c r="F66" s="36">
        <v>-34</v>
      </c>
      <c r="G66" s="37">
        <f>IF(G64=F63,F65,IF(G64=F65,F63,0))</f>
        <v>0</v>
      </c>
      <c r="H66" s="52"/>
      <c r="I66" s="52"/>
    </row>
    <row r="67" spans="1:9" ht="12.75">
      <c r="A67" s="35"/>
      <c r="B67" s="35"/>
      <c r="C67" s="39">
        <v>37</v>
      </c>
      <c r="D67" s="40"/>
      <c r="E67" s="35"/>
      <c r="F67" s="35"/>
      <c r="G67" s="35"/>
      <c r="H67" s="83" t="s">
        <v>50</v>
      </c>
      <c r="I67" s="83"/>
    </row>
    <row r="68" spans="1:9" ht="12.75">
      <c r="A68" s="36">
        <v>-18</v>
      </c>
      <c r="B68" s="37">
        <f>IF(C46=B45,B47,IF(C46=B47,B45,0))</f>
        <v>0</v>
      </c>
      <c r="C68" s="43"/>
      <c r="D68" s="49" t="s">
        <v>51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9">
        <v>36</v>
      </c>
      <c r="C69" s="44"/>
      <c r="D69" s="50"/>
      <c r="E69" s="35"/>
      <c r="F69" s="39">
        <v>38</v>
      </c>
      <c r="G69" s="40"/>
      <c r="H69" s="52"/>
      <c r="I69" s="52"/>
    </row>
    <row r="70" spans="1:9" ht="12.75">
      <c r="A70" s="36">
        <v>-19</v>
      </c>
      <c r="B70" s="42">
        <f>IF(C50=B49,B51,IF(C50=B51,B49,0))</f>
        <v>0</v>
      </c>
      <c r="C70" s="36">
        <v>-37</v>
      </c>
      <c r="D70" s="37">
        <f>IF(D67=C65,C69,IF(D67=C69,C65,0))</f>
        <v>0</v>
      </c>
      <c r="E70" s="36">
        <v>-36</v>
      </c>
      <c r="F70" s="42">
        <f>IF(C69=B68,B70,IF(C69=B70,B68,0))</f>
        <v>0</v>
      </c>
      <c r="G70" s="35"/>
      <c r="H70" s="83" t="s">
        <v>54</v>
      </c>
      <c r="I70" s="83"/>
    </row>
    <row r="71" spans="1:9" ht="12.75">
      <c r="A71" s="35"/>
      <c r="B71" s="35"/>
      <c r="C71" s="35"/>
      <c r="D71" s="46" t="s">
        <v>53</v>
      </c>
      <c r="E71" s="35"/>
      <c r="F71" s="36">
        <v>-38</v>
      </c>
      <c r="G71" s="37" t="str">
        <f>IF(G69=F68,F70,IF(G69=F70,F68,0))</f>
        <v>_</v>
      </c>
      <c r="H71" s="52"/>
      <c r="I71" s="52"/>
    </row>
    <row r="72" spans="1:9" ht="12.75">
      <c r="A72" s="35"/>
      <c r="B72" s="35"/>
      <c r="C72" s="35"/>
      <c r="D72" s="35"/>
      <c r="E72" s="35"/>
      <c r="F72" s="35"/>
      <c r="G72" s="35"/>
      <c r="H72" s="83" t="s">
        <v>55</v>
      </c>
      <c r="I72" s="8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128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40776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129</v>
      </c>
      <c r="B7" s="12">
        <v>1</v>
      </c>
      <c r="C7" s="13" t="str">
        <f>Вл1с!G36</f>
        <v>Горбунов Валентин</v>
      </c>
      <c r="D7" s="10"/>
      <c r="E7" s="10"/>
      <c r="F7" s="10"/>
      <c r="G7" s="10"/>
      <c r="H7" s="10"/>
      <c r="I7" s="10"/>
    </row>
    <row r="8" spans="1:9" ht="18">
      <c r="A8" s="11" t="s">
        <v>130</v>
      </c>
      <c r="B8" s="12">
        <v>2</v>
      </c>
      <c r="C8" s="13" t="str">
        <f>Вл1с!G56</f>
        <v>Ратникова Наталья</v>
      </c>
      <c r="D8" s="10"/>
      <c r="E8" s="10"/>
      <c r="F8" s="10"/>
      <c r="G8" s="10"/>
      <c r="H8" s="10"/>
      <c r="I8" s="10"/>
    </row>
    <row r="9" spans="1:9" ht="18">
      <c r="A9" s="11" t="s">
        <v>131</v>
      </c>
      <c r="B9" s="12">
        <v>3</v>
      </c>
      <c r="C9" s="13" t="str">
        <f>Вл2с!I22</f>
        <v>Мазурин Александр</v>
      </c>
      <c r="D9" s="10"/>
      <c r="E9" s="10"/>
      <c r="F9" s="10"/>
      <c r="G9" s="10"/>
      <c r="H9" s="10"/>
      <c r="I9" s="10"/>
    </row>
    <row r="10" spans="1:9" ht="18">
      <c r="A10" s="11" t="s">
        <v>115</v>
      </c>
      <c r="B10" s="12">
        <v>4</v>
      </c>
      <c r="C10" s="13" t="str">
        <f>Вл2с!I32</f>
        <v>Асылгужин Марсель</v>
      </c>
      <c r="D10" s="10"/>
      <c r="E10" s="10"/>
      <c r="F10" s="10"/>
      <c r="G10" s="10"/>
      <c r="H10" s="10"/>
      <c r="I10" s="10"/>
    </row>
    <row r="11" spans="1:9" ht="18">
      <c r="A11" s="11" t="s">
        <v>132</v>
      </c>
      <c r="B11" s="12">
        <v>5</v>
      </c>
      <c r="C11" s="13" t="str">
        <f>Вл1с!G63</f>
        <v>Семенов Константин</v>
      </c>
      <c r="D11" s="10"/>
      <c r="E11" s="10"/>
      <c r="F11" s="10"/>
      <c r="G11" s="10"/>
      <c r="H11" s="10"/>
      <c r="I11" s="10"/>
    </row>
    <row r="12" spans="1:9" ht="18">
      <c r="A12" s="11" t="s">
        <v>119</v>
      </c>
      <c r="B12" s="12">
        <v>6</v>
      </c>
      <c r="C12" s="13" t="str">
        <f>Вл1с!G65</f>
        <v>Хусаинов Рустам</v>
      </c>
      <c r="D12" s="10"/>
      <c r="E12" s="10"/>
      <c r="F12" s="10"/>
      <c r="G12" s="10"/>
      <c r="H12" s="10"/>
      <c r="I12" s="10"/>
    </row>
    <row r="13" spans="1:9" ht="18">
      <c r="A13" s="11" t="s">
        <v>133</v>
      </c>
      <c r="B13" s="12">
        <v>7</v>
      </c>
      <c r="C13" s="13" t="str">
        <f>Вл1с!G68</f>
        <v>Гайнуллин Айдар</v>
      </c>
      <c r="D13" s="10"/>
      <c r="E13" s="10"/>
      <c r="F13" s="10"/>
      <c r="G13" s="10"/>
      <c r="H13" s="10"/>
      <c r="I13" s="10"/>
    </row>
    <row r="14" spans="1:9" ht="18">
      <c r="A14" s="11" t="s">
        <v>134</v>
      </c>
      <c r="B14" s="12">
        <v>8</v>
      </c>
      <c r="C14" s="13" t="str">
        <f>Вл1с!G70</f>
        <v>Салманов Сергей</v>
      </c>
      <c r="D14" s="10"/>
      <c r="E14" s="10"/>
      <c r="F14" s="10"/>
      <c r="G14" s="10"/>
      <c r="H14" s="10"/>
      <c r="I14" s="10"/>
    </row>
    <row r="15" spans="1:9" ht="18">
      <c r="A15" s="11" t="s">
        <v>135</v>
      </c>
      <c r="B15" s="12">
        <v>9</v>
      </c>
      <c r="C15" s="13" t="str">
        <f>Вл1с!D72</f>
        <v>Сагитов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104</v>
      </c>
      <c r="B16" s="12">
        <v>10</v>
      </c>
      <c r="C16" s="13" t="str">
        <f>Вл1с!D75</f>
        <v>Халимонов Евгений</v>
      </c>
      <c r="D16" s="10"/>
      <c r="E16" s="10"/>
      <c r="F16" s="10"/>
      <c r="G16" s="10"/>
      <c r="H16" s="10"/>
      <c r="I16" s="10"/>
    </row>
    <row r="17" spans="1:9" ht="18">
      <c r="A17" s="11" t="s">
        <v>136</v>
      </c>
      <c r="B17" s="12">
        <v>11</v>
      </c>
      <c r="C17" s="13" t="str">
        <f>Вл1с!G73</f>
        <v>Осинский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105</v>
      </c>
      <c r="B18" s="12">
        <v>12</v>
      </c>
      <c r="C18" s="13" t="str">
        <f>Вл1с!G75</f>
        <v>Кузнецов Дмитрий</v>
      </c>
      <c r="D18" s="10"/>
      <c r="E18" s="10"/>
      <c r="F18" s="10"/>
      <c r="G18" s="10"/>
      <c r="H18" s="10"/>
      <c r="I18" s="10"/>
    </row>
    <row r="19" spans="1:9" ht="18">
      <c r="A19" s="11" t="s">
        <v>137</v>
      </c>
      <c r="B19" s="12">
        <v>13</v>
      </c>
      <c r="C19" s="13" t="str">
        <f>Вл2с!I40</f>
        <v>Сайфуллина Азалия</v>
      </c>
      <c r="D19" s="10"/>
      <c r="E19" s="10"/>
      <c r="F19" s="10"/>
      <c r="G19" s="10"/>
      <c r="H19" s="10"/>
      <c r="I19" s="10"/>
    </row>
    <row r="20" spans="1:9" ht="18">
      <c r="A20" s="11" t="s">
        <v>106</v>
      </c>
      <c r="B20" s="12">
        <v>14</v>
      </c>
      <c r="C20" s="13" t="str">
        <f>Вл2с!I44</f>
        <v>Коробко Павел</v>
      </c>
      <c r="D20" s="10"/>
      <c r="E20" s="10"/>
      <c r="F20" s="10"/>
      <c r="G20" s="10"/>
      <c r="H20" s="10"/>
      <c r="I20" s="10"/>
    </row>
    <row r="21" spans="1:9" ht="18">
      <c r="A21" s="11" t="s">
        <v>138</v>
      </c>
      <c r="B21" s="12">
        <v>15</v>
      </c>
      <c r="C21" s="13" t="str">
        <f>Вл2с!I46</f>
        <v>Файзуллин Тимур</v>
      </c>
      <c r="D21" s="10"/>
      <c r="E21" s="10"/>
      <c r="F21" s="10"/>
      <c r="G21" s="10"/>
      <c r="H21" s="10"/>
      <c r="I21" s="10"/>
    </row>
    <row r="22" spans="1:9" ht="18">
      <c r="A22" s="11" t="s">
        <v>139</v>
      </c>
      <c r="B22" s="12">
        <v>16</v>
      </c>
      <c r="C22" s="13" t="str">
        <f>Вл2с!I48</f>
        <v>Гайфуллин Кемаль</v>
      </c>
      <c r="D22" s="10"/>
      <c r="E22" s="10"/>
      <c r="F22" s="10"/>
      <c r="G22" s="10"/>
      <c r="H22" s="10"/>
      <c r="I22" s="10"/>
    </row>
    <row r="23" spans="1:9" ht="18">
      <c r="A23" s="11" t="s">
        <v>140</v>
      </c>
      <c r="B23" s="12">
        <v>17</v>
      </c>
      <c r="C23" s="13" t="str">
        <f>Вл2с!E44</f>
        <v>Исмайлов Азамат</v>
      </c>
      <c r="D23" s="10"/>
      <c r="E23" s="10"/>
      <c r="F23" s="10"/>
      <c r="G23" s="10"/>
      <c r="H23" s="10"/>
      <c r="I23" s="10"/>
    </row>
    <row r="24" spans="1:9" ht="18">
      <c r="A24" s="11" t="s">
        <v>141</v>
      </c>
      <c r="B24" s="12">
        <v>18</v>
      </c>
      <c r="C24" s="13" t="str">
        <f>Вл2с!E50</f>
        <v>Манайчев Владимир</v>
      </c>
      <c r="D24" s="10"/>
      <c r="E24" s="10"/>
      <c r="F24" s="10"/>
      <c r="G24" s="10"/>
      <c r="H24" s="10"/>
      <c r="I24" s="10"/>
    </row>
    <row r="25" spans="1:9" ht="18">
      <c r="A25" s="11" t="s">
        <v>85</v>
      </c>
      <c r="B25" s="12">
        <v>19</v>
      </c>
      <c r="C25" s="13" t="str">
        <f>Вл2с!E53</f>
        <v>Давлетов Тимур</v>
      </c>
      <c r="D25" s="10"/>
      <c r="E25" s="10"/>
      <c r="F25" s="10"/>
      <c r="G25" s="10"/>
      <c r="H25" s="10"/>
      <c r="I25" s="10"/>
    </row>
    <row r="26" spans="1:9" ht="18">
      <c r="A26" s="11" t="s">
        <v>100</v>
      </c>
      <c r="B26" s="12">
        <v>20</v>
      </c>
      <c r="C26" s="13" t="str">
        <f>Вл2с!E55</f>
        <v>Исмагилов Вадим</v>
      </c>
      <c r="D26" s="10"/>
      <c r="E26" s="10"/>
      <c r="F26" s="10"/>
      <c r="G26" s="10"/>
      <c r="H26" s="10"/>
      <c r="I26" s="10"/>
    </row>
    <row r="27" spans="1:9" ht="18">
      <c r="A27" s="11" t="s">
        <v>101</v>
      </c>
      <c r="B27" s="12">
        <v>21</v>
      </c>
      <c r="C27" s="13" t="str">
        <f>Вл2с!I53</f>
        <v>Мухутдинов Динар</v>
      </c>
      <c r="D27" s="10"/>
      <c r="E27" s="10"/>
      <c r="F27" s="10"/>
      <c r="G27" s="10"/>
      <c r="H27" s="10"/>
      <c r="I27" s="10"/>
    </row>
    <row r="28" spans="1:9" ht="18">
      <c r="A28" s="11" t="s">
        <v>46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46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46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46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46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46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46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46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46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46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46</v>
      </c>
      <c r="B38" s="12">
        <v>32</v>
      </c>
      <c r="C38" s="13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82" t="str">
        <f>СпВл!A1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СпВл!A2</f>
        <v>Турнир Высшей лиги Этапа День Государственного флага России</v>
      </c>
      <c r="B2" s="82"/>
      <c r="C2" s="82"/>
      <c r="D2" s="82"/>
      <c r="E2" s="82"/>
      <c r="F2" s="82"/>
      <c r="G2" s="82"/>
    </row>
    <row r="3" spans="1:7" ht="15.75">
      <c r="A3" s="81">
        <f>СпВл!A3</f>
        <v>40776</v>
      </c>
      <c r="B3" s="81"/>
      <c r="C3" s="81"/>
      <c r="D3" s="81"/>
      <c r="E3" s="81"/>
      <c r="F3" s="81"/>
      <c r="G3" s="81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СпВл!A7</f>
        <v>Ратникова Наталья</v>
      </c>
      <c r="C5" s="35"/>
      <c r="D5" s="35"/>
      <c r="E5" s="35"/>
      <c r="F5" s="35"/>
      <c r="G5" s="35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0.5" customHeight="1">
      <c r="A6" s="35"/>
      <c r="B6" s="39">
        <v>1</v>
      </c>
      <c r="C6" s="40" t="s">
        <v>129</v>
      </c>
      <c r="D6" s="35"/>
      <c r="E6" s="41"/>
      <c r="F6" s="35"/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0.5" customHeight="1">
      <c r="A7" s="36">
        <v>32</v>
      </c>
      <c r="B7" s="42" t="str">
        <f>СпВл!A38</f>
        <v>_</v>
      </c>
      <c r="C7" s="43"/>
      <c r="D7" s="35"/>
      <c r="E7" s="35"/>
      <c r="F7" s="35"/>
      <c r="G7" s="35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.5" customHeight="1">
      <c r="A8" s="35"/>
      <c r="B8" s="35"/>
      <c r="C8" s="39">
        <v>17</v>
      </c>
      <c r="D8" s="40" t="s">
        <v>129</v>
      </c>
      <c r="E8" s="35"/>
      <c r="F8" s="35"/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0.5" customHeight="1">
      <c r="A9" s="36">
        <v>17</v>
      </c>
      <c r="B9" s="37" t="str">
        <f>СпВл!A23</f>
        <v>Сайфуллина Азалия</v>
      </c>
      <c r="C9" s="43"/>
      <c r="D9" s="43"/>
      <c r="E9" s="35"/>
      <c r="F9" s="35"/>
      <c r="G9" s="3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0.5" customHeight="1">
      <c r="A10" s="35"/>
      <c r="B10" s="39">
        <v>2</v>
      </c>
      <c r="C10" s="44" t="s">
        <v>139</v>
      </c>
      <c r="D10" s="43"/>
      <c r="E10" s="35"/>
      <c r="F10" s="35"/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0.5" customHeight="1">
      <c r="A11" s="36">
        <v>16</v>
      </c>
      <c r="B11" s="42" t="str">
        <f>СпВл!A22</f>
        <v>Файзуллин Тимур</v>
      </c>
      <c r="C11" s="35"/>
      <c r="D11" s="43"/>
      <c r="E11" s="35"/>
      <c r="F11" s="35"/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0.5" customHeight="1">
      <c r="A12" s="35"/>
      <c r="B12" s="35"/>
      <c r="C12" s="35"/>
      <c r="D12" s="39">
        <v>25</v>
      </c>
      <c r="E12" s="40" t="s">
        <v>129</v>
      </c>
      <c r="F12" s="35"/>
      <c r="G12" s="45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" customHeight="1">
      <c r="A13" s="36">
        <v>9</v>
      </c>
      <c r="B13" s="37" t="str">
        <f>СпВл!A15</f>
        <v>Халимонов Евгений</v>
      </c>
      <c r="C13" s="35"/>
      <c r="D13" s="43"/>
      <c r="E13" s="43"/>
      <c r="F13" s="35"/>
      <c r="G13" s="4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" customHeight="1">
      <c r="A14" s="35"/>
      <c r="B14" s="39">
        <v>3</v>
      </c>
      <c r="C14" s="40" t="s">
        <v>135</v>
      </c>
      <c r="D14" s="43"/>
      <c r="E14" s="43"/>
      <c r="F14" s="35"/>
      <c r="G14" s="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" customHeight="1">
      <c r="A15" s="36">
        <v>24</v>
      </c>
      <c r="B15" s="42" t="str">
        <f>СпВл!A30</f>
        <v>_</v>
      </c>
      <c r="C15" s="43"/>
      <c r="D15" s="43"/>
      <c r="E15" s="43"/>
      <c r="F15" s="35"/>
      <c r="G15" s="4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" customHeight="1">
      <c r="A16" s="35"/>
      <c r="B16" s="35"/>
      <c r="C16" s="39">
        <v>18</v>
      </c>
      <c r="D16" s="44" t="s">
        <v>135</v>
      </c>
      <c r="E16" s="43"/>
      <c r="F16" s="35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" customHeight="1">
      <c r="A17" s="36">
        <v>25</v>
      </c>
      <c r="B17" s="37" t="str">
        <f>СпВл!A31</f>
        <v>_</v>
      </c>
      <c r="C17" s="43"/>
      <c r="D17" s="35"/>
      <c r="E17" s="43"/>
      <c r="F17" s="35"/>
      <c r="G17" s="4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" customHeight="1">
      <c r="A18" s="35"/>
      <c r="B18" s="39">
        <v>4</v>
      </c>
      <c r="C18" s="44" t="s">
        <v>134</v>
      </c>
      <c r="D18" s="35"/>
      <c r="E18" s="43"/>
      <c r="F18" s="35"/>
      <c r="G18" s="3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" customHeight="1">
      <c r="A19" s="36">
        <v>8</v>
      </c>
      <c r="B19" s="42" t="str">
        <f>СпВл!A14</f>
        <v>Сагитов Александр</v>
      </c>
      <c r="C19" s="35"/>
      <c r="D19" s="35"/>
      <c r="E19" s="43"/>
      <c r="F19" s="35"/>
      <c r="G19" s="3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" customHeight="1">
      <c r="A20" s="35"/>
      <c r="B20" s="35"/>
      <c r="C20" s="35"/>
      <c r="D20" s="35"/>
      <c r="E20" s="39">
        <v>29</v>
      </c>
      <c r="F20" s="40" t="s">
        <v>129</v>
      </c>
      <c r="G20" s="3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" customHeight="1">
      <c r="A21" s="36">
        <v>5</v>
      </c>
      <c r="B21" s="37" t="str">
        <f>СпВл!A11</f>
        <v>Кузнецов Дмитрий</v>
      </c>
      <c r="C21" s="35"/>
      <c r="D21" s="35"/>
      <c r="E21" s="43"/>
      <c r="F21" s="43"/>
      <c r="G21" s="3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" customHeight="1">
      <c r="A22" s="35"/>
      <c r="B22" s="39">
        <v>5</v>
      </c>
      <c r="C22" s="40" t="s">
        <v>132</v>
      </c>
      <c r="D22" s="35"/>
      <c r="E22" s="43"/>
      <c r="F22" s="43"/>
      <c r="G22" s="3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" customHeight="1">
      <c r="A23" s="36">
        <v>28</v>
      </c>
      <c r="B23" s="42" t="str">
        <f>СпВл!A34</f>
        <v>_</v>
      </c>
      <c r="C23" s="43"/>
      <c r="D23" s="35"/>
      <c r="E23" s="43"/>
      <c r="F23" s="43"/>
      <c r="G23" s="3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" customHeight="1">
      <c r="A24" s="35"/>
      <c r="B24" s="35"/>
      <c r="C24" s="39">
        <v>19</v>
      </c>
      <c r="D24" s="40" t="s">
        <v>132</v>
      </c>
      <c r="E24" s="43"/>
      <c r="F24" s="43"/>
      <c r="G24" s="3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" customHeight="1">
      <c r="A25" s="36">
        <v>21</v>
      </c>
      <c r="B25" s="37" t="str">
        <f>СпВл!A27</f>
        <v>Мухутдинов Динар</v>
      </c>
      <c r="C25" s="43"/>
      <c r="D25" s="43"/>
      <c r="E25" s="43"/>
      <c r="F25" s="43"/>
      <c r="G25" s="3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" customHeight="1">
      <c r="A26" s="35"/>
      <c r="B26" s="39">
        <v>6</v>
      </c>
      <c r="C26" s="44" t="s">
        <v>105</v>
      </c>
      <c r="D26" s="43"/>
      <c r="E26" s="43"/>
      <c r="F26" s="43"/>
      <c r="G26" s="3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" customHeight="1">
      <c r="A27" s="36">
        <v>12</v>
      </c>
      <c r="B27" s="42" t="str">
        <f>СпВл!A18</f>
        <v>Коробко Павел</v>
      </c>
      <c r="C27" s="35"/>
      <c r="D27" s="43"/>
      <c r="E27" s="43"/>
      <c r="F27" s="43"/>
      <c r="G27" s="3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" customHeight="1">
      <c r="A28" s="35"/>
      <c r="B28" s="35"/>
      <c r="C28" s="35"/>
      <c r="D28" s="39">
        <v>26</v>
      </c>
      <c r="E28" s="44" t="s">
        <v>115</v>
      </c>
      <c r="F28" s="43"/>
      <c r="G28" s="35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" customHeight="1">
      <c r="A29" s="36">
        <v>13</v>
      </c>
      <c r="B29" s="37" t="str">
        <f>СпВл!A19</f>
        <v>Осинский Александр</v>
      </c>
      <c r="C29" s="35"/>
      <c r="D29" s="43"/>
      <c r="E29" s="35"/>
      <c r="F29" s="43"/>
      <c r="G29" s="3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" customHeight="1">
      <c r="A30" s="35"/>
      <c r="B30" s="39">
        <v>7</v>
      </c>
      <c r="C30" s="40" t="s">
        <v>137</v>
      </c>
      <c r="D30" s="43"/>
      <c r="E30" s="35"/>
      <c r="F30" s="43"/>
      <c r="G30" s="3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" customHeight="1">
      <c r="A31" s="36">
        <v>20</v>
      </c>
      <c r="B31" s="42" t="str">
        <f>СпВл!A26</f>
        <v>Исмагилов Вадим</v>
      </c>
      <c r="C31" s="43"/>
      <c r="D31" s="43"/>
      <c r="E31" s="35"/>
      <c r="F31" s="43"/>
      <c r="G31" s="35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" customHeight="1">
      <c r="A32" s="35"/>
      <c r="B32" s="35"/>
      <c r="C32" s="39">
        <v>20</v>
      </c>
      <c r="D32" s="44" t="s">
        <v>115</v>
      </c>
      <c r="E32" s="35"/>
      <c r="F32" s="43"/>
      <c r="G32" s="3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" customHeight="1">
      <c r="A33" s="36">
        <v>29</v>
      </c>
      <c r="B33" s="37" t="str">
        <f>СпВл!A35</f>
        <v>_</v>
      </c>
      <c r="C33" s="43"/>
      <c r="D33" s="35"/>
      <c r="E33" s="35"/>
      <c r="F33" s="43"/>
      <c r="G33" s="35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" customHeight="1">
      <c r="A34" s="35"/>
      <c r="B34" s="39">
        <v>8</v>
      </c>
      <c r="C34" s="44" t="s">
        <v>115</v>
      </c>
      <c r="D34" s="35"/>
      <c r="E34" s="35"/>
      <c r="F34" s="43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" customHeight="1">
      <c r="A35" s="36">
        <v>4</v>
      </c>
      <c r="B35" s="42" t="str">
        <f>СпВл!A10</f>
        <v>Семенов Константин</v>
      </c>
      <c r="C35" s="35"/>
      <c r="D35" s="35"/>
      <c r="E35" s="35"/>
      <c r="F35" s="43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" customHeight="1">
      <c r="A36" s="35"/>
      <c r="B36" s="35"/>
      <c r="C36" s="35"/>
      <c r="D36" s="35"/>
      <c r="E36" s="35"/>
      <c r="F36" s="39">
        <v>31</v>
      </c>
      <c r="G36" s="40" t="s">
        <v>130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" customHeight="1">
      <c r="A37" s="36">
        <v>3</v>
      </c>
      <c r="B37" s="37" t="str">
        <f>СпВл!A9</f>
        <v>Мазурин Александр</v>
      </c>
      <c r="C37" s="35"/>
      <c r="D37" s="35"/>
      <c r="E37" s="35"/>
      <c r="F37" s="43"/>
      <c r="G37" s="46" t="s">
        <v>22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" customHeight="1">
      <c r="A38" s="35"/>
      <c r="B38" s="39">
        <v>9</v>
      </c>
      <c r="C38" s="40" t="s">
        <v>131</v>
      </c>
      <c r="D38" s="35"/>
      <c r="E38" s="35"/>
      <c r="F38" s="43"/>
      <c r="G38" s="35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" customHeight="1">
      <c r="A39" s="36">
        <v>30</v>
      </c>
      <c r="B39" s="42" t="str">
        <f>СпВл!A36</f>
        <v>_</v>
      </c>
      <c r="C39" s="43"/>
      <c r="D39" s="35"/>
      <c r="E39" s="35"/>
      <c r="F39" s="43"/>
      <c r="G39" s="35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" customHeight="1">
      <c r="A40" s="35"/>
      <c r="B40" s="35"/>
      <c r="C40" s="39">
        <v>21</v>
      </c>
      <c r="D40" s="40" t="s">
        <v>131</v>
      </c>
      <c r="E40" s="35"/>
      <c r="F40" s="43"/>
      <c r="G40" s="35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" customHeight="1">
      <c r="A41" s="36">
        <v>19</v>
      </c>
      <c r="B41" s="37" t="str">
        <f>СпВл!A25</f>
        <v>Исмайлов Азамат</v>
      </c>
      <c r="C41" s="43"/>
      <c r="D41" s="43"/>
      <c r="E41" s="35"/>
      <c r="F41" s="43"/>
      <c r="G41" s="35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" customHeight="1">
      <c r="A42" s="35"/>
      <c r="B42" s="39">
        <v>10</v>
      </c>
      <c r="C42" s="44" t="s">
        <v>106</v>
      </c>
      <c r="D42" s="43"/>
      <c r="E42" s="35"/>
      <c r="F42" s="43"/>
      <c r="G42" s="3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" customHeight="1">
      <c r="A43" s="36">
        <v>14</v>
      </c>
      <c r="B43" s="42" t="str">
        <f>СпВл!A20</f>
        <v>Гайнуллин Айдар</v>
      </c>
      <c r="C43" s="35"/>
      <c r="D43" s="43"/>
      <c r="E43" s="35"/>
      <c r="F43" s="43"/>
      <c r="G43" s="35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" customHeight="1">
      <c r="A44" s="35"/>
      <c r="B44" s="35"/>
      <c r="C44" s="35"/>
      <c r="D44" s="39">
        <v>27</v>
      </c>
      <c r="E44" s="40" t="s">
        <v>131</v>
      </c>
      <c r="F44" s="43"/>
      <c r="G44" s="35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" customHeight="1">
      <c r="A45" s="36">
        <v>11</v>
      </c>
      <c r="B45" s="37" t="str">
        <f>СпВл!A17</f>
        <v>Гайфуллин Кемаль</v>
      </c>
      <c r="C45" s="35"/>
      <c r="D45" s="43"/>
      <c r="E45" s="43"/>
      <c r="F45" s="43"/>
      <c r="G45" s="3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" customHeight="1">
      <c r="A46" s="35"/>
      <c r="B46" s="39">
        <v>11</v>
      </c>
      <c r="C46" s="40" t="s">
        <v>136</v>
      </c>
      <c r="D46" s="43"/>
      <c r="E46" s="43"/>
      <c r="F46" s="43"/>
      <c r="G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" customHeight="1">
      <c r="A47" s="36">
        <v>22</v>
      </c>
      <c r="B47" s="42" t="str">
        <f>СпВл!A28</f>
        <v>_</v>
      </c>
      <c r="C47" s="43"/>
      <c r="D47" s="43"/>
      <c r="E47" s="43"/>
      <c r="F47" s="43"/>
      <c r="G47" s="35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" customHeight="1">
      <c r="A48" s="35"/>
      <c r="B48" s="35"/>
      <c r="C48" s="39">
        <v>22</v>
      </c>
      <c r="D48" s="44" t="s">
        <v>119</v>
      </c>
      <c r="E48" s="43"/>
      <c r="F48" s="43"/>
      <c r="G48" s="35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" customHeight="1">
      <c r="A49" s="36">
        <v>27</v>
      </c>
      <c r="B49" s="37" t="str">
        <f>СпВл!A33</f>
        <v>_</v>
      </c>
      <c r="C49" s="43"/>
      <c r="D49" s="35"/>
      <c r="E49" s="43"/>
      <c r="F49" s="43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" customHeight="1">
      <c r="A50" s="35"/>
      <c r="B50" s="39">
        <v>12</v>
      </c>
      <c r="C50" s="44" t="s">
        <v>119</v>
      </c>
      <c r="D50" s="35"/>
      <c r="E50" s="43"/>
      <c r="F50" s="43"/>
      <c r="G50" s="35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" customHeight="1">
      <c r="A51" s="36">
        <v>6</v>
      </c>
      <c r="B51" s="42" t="str">
        <f>СпВл!A12</f>
        <v>Салманов Сергей</v>
      </c>
      <c r="C51" s="35"/>
      <c r="D51" s="35"/>
      <c r="E51" s="43"/>
      <c r="F51" s="43"/>
      <c r="G51" s="35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2" customHeight="1">
      <c r="A52" s="35"/>
      <c r="B52" s="35"/>
      <c r="C52" s="35"/>
      <c r="D52" s="35"/>
      <c r="E52" s="39">
        <v>30</v>
      </c>
      <c r="F52" s="44" t="s">
        <v>130</v>
      </c>
      <c r="G52" s="35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2" customHeight="1">
      <c r="A53" s="36">
        <v>7</v>
      </c>
      <c r="B53" s="37" t="str">
        <f>СпВл!A13</f>
        <v>Асылгужин Марсель</v>
      </c>
      <c r="C53" s="35"/>
      <c r="D53" s="35"/>
      <c r="E53" s="43"/>
      <c r="F53" s="35"/>
      <c r="G53" s="35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" customHeight="1">
      <c r="A54" s="35"/>
      <c r="B54" s="39">
        <v>13</v>
      </c>
      <c r="C54" s="40" t="s">
        <v>133</v>
      </c>
      <c r="D54" s="35"/>
      <c r="E54" s="43"/>
      <c r="F54" s="35"/>
      <c r="G54" s="35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2" customHeight="1">
      <c r="A55" s="36">
        <v>26</v>
      </c>
      <c r="B55" s="42" t="str">
        <f>СпВл!A32</f>
        <v>_</v>
      </c>
      <c r="C55" s="43"/>
      <c r="D55" s="35"/>
      <c r="E55" s="43"/>
      <c r="F55" s="35"/>
      <c r="G55" s="3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2" customHeight="1">
      <c r="A56" s="35"/>
      <c r="B56" s="35"/>
      <c r="C56" s="39">
        <v>23</v>
      </c>
      <c r="D56" s="40" t="s">
        <v>133</v>
      </c>
      <c r="E56" s="43"/>
      <c r="F56" s="47">
        <v>-31</v>
      </c>
      <c r="G56" s="37" t="str">
        <f>IF(G36=F20,F52,IF(G36=F52,F20,0))</f>
        <v>Ратникова Наталья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2" customHeight="1">
      <c r="A57" s="36">
        <v>23</v>
      </c>
      <c r="B57" s="37" t="str">
        <f>СпВл!A29</f>
        <v>_</v>
      </c>
      <c r="C57" s="43"/>
      <c r="D57" s="43"/>
      <c r="E57" s="43"/>
      <c r="F57" s="35"/>
      <c r="G57" s="46" t="s">
        <v>23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2" customHeight="1">
      <c r="A58" s="35"/>
      <c r="B58" s="39">
        <v>14</v>
      </c>
      <c r="C58" s="44" t="s">
        <v>104</v>
      </c>
      <c r="D58" s="43"/>
      <c r="E58" s="43"/>
      <c r="F58" s="35"/>
      <c r="G58" s="3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2" customHeight="1">
      <c r="A59" s="36">
        <v>10</v>
      </c>
      <c r="B59" s="42" t="str">
        <f>СпВл!A16</f>
        <v>Хусаинов Рустам</v>
      </c>
      <c r="C59" s="35"/>
      <c r="D59" s="43"/>
      <c r="E59" s="43"/>
      <c r="F59" s="35"/>
      <c r="G59" s="35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2" customHeight="1">
      <c r="A60" s="35"/>
      <c r="B60" s="35"/>
      <c r="C60" s="35"/>
      <c r="D60" s="39">
        <v>28</v>
      </c>
      <c r="E60" s="44" t="s">
        <v>130</v>
      </c>
      <c r="F60" s="35"/>
      <c r="G60" s="3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2" customHeight="1">
      <c r="A61" s="36">
        <v>15</v>
      </c>
      <c r="B61" s="37" t="str">
        <f>СпВл!A21</f>
        <v>Давлетов Тимур</v>
      </c>
      <c r="C61" s="35"/>
      <c r="D61" s="43"/>
      <c r="E61" s="35"/>
      <c r="F61" s="35"/>
      <c r="G61" s="35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2" customHeight="1">
      <c r="A62" s="35"/>
      <c r="B62" s="39">
        <v>15</v>
      </c>
      <c r="C62" s="40" t="s">
        <v>141</v>
      </c>
      <c r="D62" s="43"/>
      <c r="E62" s="36">
        <v>-58</v>
      </c>
      <c r="F62" s="37" t="str">
        <f>IF(Вл2с!H14=Вл2с!G10,Вл2с!G18,IF(Вл2с!H14=Вл2с!G18,Вл2с!G10,0))</f>
        <v>Хусаинов Рустам</v>
      </c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2" customHeight="1">
      <c r="A63" s="36">
        <v>18</v>
      </c>
      <c r="B63" s="42" t="str">
        <f>СпВл!A24</f>
        <v>Манайчев Владимир</v>
      </c>
      <c r="C63" s="43"/>
      <c r="D63" s="43"/>
      <c r="E63" s="35"/>
      <c r="F63" s="39">
        <v>61</v>
      </c>
      <c r="G63" s="40" t="s">
        <v>115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" customHeight="1">
      <c r="A64" s="35"/>
      <c r="B64" s="35"/>
      <c r="C64" s="39">
        <v>24</v>
      </c>
      <c r="D64" s="44" t="s">
        <v>130</v>
      </c>
      <c r="E64" s="36">
        <v>-59</v>
      </c>
      <c r="F64" s="42" t="str">
        <f>IF(Вл2с!H30=Вл2с!G26,Вл2с!G34,IF(Вл2с!H30=Вл2с!G34,Вл2с!G26,0))</f>
        <v>Семенов Константин</v>
      </c>
      <c r="G64" s="46" t="s">
        <v>26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2" customHeight="1">
      <c r="A65" s="36">
        <v>31</v>
      </c>
      <c r="B65" s="37" t="str">
        <f>СпВл!A37</f>
        <v>_</v>
      </c>
      <c r="C65" s="43"/>
      <c r="D65" s="35"/>
      <c r="E65" s="35"/>
      <c r="F65" s="36">
        <v>-61</v>
      </c>
      <c r="G65" s="37" t="str">
        <f>IF(G63=F62,F64,IF(G63=F64,F62,0))</f>
        <v>Хусаинов Рустам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" customHeight="1">
      <c r="A66" s="35"/>
      <c r="B66" s="39">
        <v>16</v>
      </c>
      <c r="C66" s="44" t="s">
        <v>130</v>
      </c>
      <c r="D66" s="35"/>
      <c r="E66" s="35"/>
      <c r="F66" s="35"/>
      <c r="G66" s="46" t="s">
        <v>28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2" customHeight="1">
      <c r="A67" s="36">
        <v>2</v>
      </c>
      <c r="B67" s="42" t="str">
        <f>СпВл!A8</f>
        <v>Горбунов Валентин</v>
      </c>
      <c r="C67" s="35"/>
      <c r="D67" s="35"/>
      <c r="E67" s="36">
        <v>-56</v>
      </c>
      <c r="F67" s="37" t="str">
        <f>IF(Вл2с!G10=Вл2с!F6,Вл2с!F14,IF(Вл2с!G10=Вл2с!F14,Вл2с!F6,0))</f>
        <v>Гайнуллин Айдар</v>
      </c>
      <c r="G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2" customHeight="1">
      <c r="A68" s="35"/>
      <c r="B68" s="35"/>
      <c r="C68" s="35"/>
      <c r="D68" s="35"/>
      <c r="E68" s="35"/>
      <c r="F68" s="39">
        <v>62</v>
      </c>
      <c r="G68" s="40" t="s">
        <v>106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" customHeight="1">
      <c r="A69" s="36">
        <v>-52</v>
      </c>
      <c r="B69" s="37" t="str">
        <f>IF(Вл2с!F6=Вл2с!E4,Вл2с!E8,IF(Вл2с!F6=Вл2с!E8,Вл2с!E4,0))</f>
        <v>Халимонов Евгений</v>
      </c>
      <c r="C69" s="35"/>
      <c r="D69" s="35"/>
      <c r="E69" s="36">
        <v>-57</v>
      </c>
      <c r="F69" s="42" t="str">
        <f>IF(Вл2с!G26=Вл2с!F22,Вл2с!F30,IF(Вл2с!G26=Вл2с!F30,Вл2с!F22,0))</f>
        <v>Салманов Сергей</v>
      </c>
      <c r="G69" s="46" t="s">
        <v>27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2" customHeight="1">
      <c r="A70" s="35"/>
      <c r="B70" s="39">
        <v>63</v>
      </c>
      <c r="C70" s="40" t="s">
        <v>135</v>
      </c>
      <c r="D70" s="35"/>
      <c r="E70" s="35"/>
      <c r="F70" s="36">
        <v>-62</v>
      </c>
      <c r="G70" s="37" t="str">
        <f>IF(G68=F67,F69,IF(G68=F69,F67,0))</f>
        <v>Салманов Сергей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2" customHeight="1">
      <c r="A71" s="36">
        <v>-53</v>
      </c>
      <c r="B71" s="42" t="str">
        <f>IF(Вл2с!F14=Вл2с!E12,Вл2с!E16,IF(Вл2с!F14=Вл2с!E16,Вл2с!E12,0))</f>
        <v>Кузнецов Дмитрий</v>
      </c>
      <c r="C71" s="43"/>
      <c r="D71" s="48"/>
      <c r="E71" s="35"/>
      <c r="F71" s="35"/>
      <c r="G71" s="46" t="s">
        <v>29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" customHeight="1">
      <c r="A72" s="35"/>
      <c r="B72" s="35"/>
      <c r="C72" s="39">
        <v>65</v>
      </c>
      <c r="D72" s="40" t="s">
        <v>134</v>
      </c>
      <c r="E72" s="36">
        <v>-63</v>
      </c>
      <c r="F72" s="37" t="str">
        <f>IF(C70=B69,B71,IF(C70=B71,B69,0))</f>
        <v>Кузнецов Дмитрий</v>
      </c>
      <c r="G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" customHeight="1">
      <c r="A73" s="36">
        <v>-54</v>
      </c>
      <c r="B73" s="37" t="str">
        <f>IF(Вл2с!F22=Вл2с!E20,Вл2с!E24,IF(Вл2с!F22=Вл2с!E24,Вл2с!E20,0))</f>
        <v>Осинский Александр</v>
      </c>
      <c r="C73" s="43"/>
      <c r="D73" s="49" t="s">
        <v>47</v>
      </c>
      <c r="E73" s="35"/>
      <c r="F73" s="39">
        <v>66</v>
      </c>
      <c r="G73" s="40" t="s">
        <v>137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" customHeight="1">
      <c r="A74" s="35"/>
      <c r="B74" s="39">
        <v>64</v>
      </c>
      <c r="C74" s="44" t="s">
        <v>134</v>
      </c>
      <c r="D74" s="50"/>
      <c r="E74" s="36">
        <v>-64</v>
      </c>
      <c r="F74" s="42" t="str">
        <f>IF(C74=B73,B75,IF(C74=B75,B73,0))</f>
        <v>Осинский Александр</v>
      </c>
      <c r="G74" s="46" t="s">
        <v>48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" customHeight="1">
      <c r="A75" s="36">
        <v>-55</v>
      </c>
      <c r="B75" s="42" t="str">
        <f>IF(Вл2с!F30=Вл2с!E28,Вл2с!E32,IF(Вл2с!F30=Вл2с!E32,Вл2с!E28,0))</f>
        <v>Сагитов Александр</v>
      </c>
      <c r="C75" s="36">
        <v>-65</v>
      </c>
      <c r="D75" s="37" t="str">
        <f>IF(D72=C70,C74,IF(D72=C74,C70,0))</f>
        <v>Халимонов Евгений</v>
      </c>
      <c r="E75" s="35"/>
      <c r="F75" s="36">
        <v>-66</v>
      </c>
      <c r="G75" s="37" t="str">
        <f>IF(G73=F72,F74,IF(G73=F74,F72,0))</f>
        <v>Кузнецов Дмитрий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" customHeight="1">
      <c r="A76" s="35"/>
      <c r="B76" s="35"/>
      <c r="C76" s="35"/>
      <c r="D76" s="46" t="s">
        <v>49</v>
      </c>
      <c r="E76" s="35"/>
      <c r="F76" s="35"/>
      <c r="G76" s="46" t="s">
        <v>50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ht="9" customHeight="1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ht="9" customHeight="1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9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84" t="str">
        <f>СпВл!A1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2" t="str">
        <f>СпВл!A2</f>
        <v>Турнир Высшей лиги Этапа День Государственного флага России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СпВл!A3</f>
        <v>40776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36">
        <v>-1</v>
      </c>
      <c r="B4" s="37" t="str">
        <f>IF(Вл1с!C6=Вл1с!B5,Вл1с!B7,IF(Вл1с!C6=Вл1с!B7,Вл1с!B5,0))</f>
        <v>_</v>
      </c>
      <c r="C4" s="35"/>
      <c r="D4" s="36">
        <v>-25</v>
      </c>
      <c r="E4" s="37" t="str">
        <f>IF(Вл1с!E12=Вл1с!D8,Вл1с!D16,IF(Вл1с!E12=Вл1с!D16,Вл1с!D8,0))</f>
        <v>Халимонов Евгений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9">
        <v>32</v>
      </c>
      <c r="C5" s="52" t="s">
        <v>140</v>
      </c>
      <c r="D5" s="35"/>
      <c r="E5" s="43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2" t="str">
        <f>IF(Вл1с!C10=Вл1с!B9,Вл1с!B11,IF(Вл1с!C10=Вл1с!B11,Вл1с!B9,0))</f>
        <v>Сайфуллина Азалия</v>
      </c>
      <c r="C6" s="39">
        <v>40</v>
      </c>
      <c r="D6" s="52" t="s">
        <v>140</v>
      </c>
      <c r="E6" s="39">
        <v>52</v>
      </c>
      <c r="F6" s="52" t="s">
        <v>104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2" t="str">
        <f>IF(Вл1с!D64=Вл1с!C62,Вл1с!C66,IF(Вл1с!D64=Вл1с!C66,Вл1с!C62,0))</f>
        <v>Манайчев Владимир</v>
      </c>
      <c r="D7" s="43"/>
      <c r="E7" s="43"/>
      <c r="F7" s="43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IF(Вл1с!C14=Вл1с!B13,Вл1с!B15,IF(Вл1с!C14=Вл1с!B15,Вл1с!B13,0))</f>
        <v>_</v>
      </c>
      <c r="C8" s="35"/>
      <c r="D8" s="39">
        <v>48</v>
      </c>
      <c r="E8" s="53" t="s">
        <v>104</v>
      </c>
      <c r="F8" s="43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9">
        <v>33</v>
      </c>
      <c r="C9" s="52"/>
      <c r="D9" s="43"/>
      <c r="E9" s="48"/>
      <c r="F9" s="43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2" t="str">
        <f>IF(Вл1с!C18=Вл1с!B17,Вл1с!B19,IF(Вл1с!C18=Вл1с!B19,Вл1с!B17,0))</f>
        <v>_</v>
      </c>
      <c r="C10" s="39">
        <v>41</v>
      </c>
      <c r="D10" s="53" t="s">
        <v>104</v>
      </c>
      <c r="E10" s="48"/>
      <c r="F10" s="39">
        <v>56</v>
      </c>
      <c r="G10" s="52" t="s">
        <v>104</v>
      </c>
      <c r="H10" s="48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2" t="str">
        <f>IF(Вл1с!D56=Вл1с!C54,Вл1с!C58,IF(Вл1с!D56=Вл1с!C58,Вл1с!C54,0))</f>
        <v>Хусаинов Рустам</v>
      </c>
      <c r="D11" s="35"/>
      <c r="E11" s="48"/>
      <c r="F11" s="43"/>
      <c r="G11" s="43"/>
      <c r="H11" s="48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IF(Вл1с!C22=Вл1с!B21,Вл1с!B23,IF(Вл1с!C22=Вл1с!B23,Вл1с!B21,0))</f>
        <v>_</v>
      </c>
      <c r="C12" s="35"/>
      <c r="D12" s="36">
        <v>-26</v>
      </c>
      <c r="E12" s="37" t="str">
        <f>IF(Вл1с!E28=Вл1с!D24,Вл1с!D32,IF(Вл1с!E28=Вл1с!D32,Вл1с!D24,0))</f>
        <v>Кузнецов Дмитрий</v>
      </c>
      <c r="F12" s="43"/>
      <c r="G12" s="43"/>
      <c r="H12" s="48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9">
        <v>34</v>
      </c>
      <c r="C13" s="52" t="s">
        <v>101</v>
      </c>
      <c r="D13" s="35"/>
      <c r="E13" s="43"/>
      <c r="F13" s="43"/>
      <c r="G13" s="43"/>
      <c r="H13" s="48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2" t="str">
        <f>IF(Вл1с!C26=Вл1с!B25,Вл1с!B27,IF(Вл1с!C26=Вл1с!B27,Вл1с!B25,0))</f>
        <v>Мухутдинов Динар</v>
      </c>
      <c r="C14" s="39">
        <v>42</v>
      </c>
      <c r="D14" s="52" t="s">
        <v>136</v>
      </c>
      <c r="E14" s="39">
        <v>53</v>
      </c>
      <c r="F14" s="53" t="s">
        <v>106</v>
      </c>
      <c r="G14" s="39">
        <v>58</v>
      </c>
      <c r="H14" s="52" t="s">
        <v>131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2" t="str">
        <f>IF(Вл1с!D48=Вл1с!C46,Вл1с!C50,IF(Вл1с!D48=Вл1с!C50,Вл1с!C46,0))</f>
        <v>Гайфуллин Кемаль</v>
      </c>
      <c r="D15" s="43"/>
      <c r="E15" s="43"/>
      <c r="F15" s="35"/>
      <c r="G15" s="43"/>
      <c r="H15" s="43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IF(Вл1с!C30=Вл1с!B29,Вл1с!B31,IF(Вл1с!C30=Вл1с!B31,Вл1с!B29,0))</f>
        <v>Исмагилов Вадим</v>
      </c>
      <c r="C16" s="35"/>
      <c r="D16" s="39">
        <v>49</v>
      </c>
      <c r="E16" s="53" t="s">
        <v>106</v>
      </c>
      <c r="F16" s="35"/>
      <c r="G16" s="43"/>
      <c r="H16" s="43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9">
        <v>35</v>
      </c>
      <c r="C17" s="52" t="s">
        <v>100</v>
      </c>
      <c r="D17" s="43"/>
      <c r="E17" s="48"/>
      <c r="F17" s="35"/>
      <c r="G17" s="43"/>
      <c r="H17" s="43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2" t="str">
        <f>IF(Вл1с!C34=Вл1с!B33,Вл1с!B35,IF(Вл1с!C34=Вл1с!B35,Вл1с!B33,0))</f>
        <v>_</v>
      </c>
      <c r="C18" s="39">
        <v>43</v>
      </c>
      <c r="D18" s="53" t="s">
        <v>106</v>
      </c>
      <c r="E18" s="48"/>
      <c r="F18" s="36">
        <v>-30</v>
      </c>
      <c r="G18" s="42" t="str">
        <f>IF(Вл1с!F52=Вл1с!E44,Вл1с!E60,IF(Вл1с!F52=Вл1с!E60,Вл1с!E44,0))</f>
        <v>Мазурин Александр</v>
      </c>
      <c r="H18" s="43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47">
        <v>-21</v>
      </c>
      <c r="C19" s="42" t="str">
        <f>IF(Вл1с!D40=Вл1с!C38,Вл1с!C42,IF(Вл1с!D40=Вл1с!C42,Вл1с!C38,0))</f>
        <v>Гайнуллин Айдар</v>
      </c>
      <c r="D19" s="35"/>
      <c r="E19" s="48"/>
      <c r="F19" s="35"/>
      <c r="G19" s="48"/>
      <c r="H19" s="43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IF(Вл1с!C38=Вл1с!B37,Вл1с!B39,IF(Вл1с!C38=Вл1с!B39,Вл1с!B37,0))</f>
        <v>_</v>
      </c>
      <c r="C20" s="35"/>
      <c r="D20" s="36">
        <v>-27</v>
      </c>
      <c r="E20" s="37" t="str">
        <f>IF(Вл1с!E44=Вл1с!D40,Вл1с!D48,IF(Вл1с!E44=Вл1с!D48,Вл1с!D40,0))</f>
        <v>Салманов Сергей</v>
      </c>
      <c r="F20" s="35"/>
      <c r="G20" s="48"/>
      <c r="H20" s="43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9">
        <v>36</v>
      </c>
      <c r="C21" s="52" t="s">
        <v>85</v>
      </c>
      <c r="D21" s="35"/>
      <c r="E21" s="43"/>
      <c r="F21" s="35"/>
      <c r="G21" s="48"/>
      <c r="H21" s="43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2" t="str">
        <f>IF(Вл1с!C42=Вл1с!B41,Вл1с!B43,IF(Вл1с!C42=Вл1с!B43,Вл1с!B41,0))</f>
        <v>Исмайлов Азамат</v>
      </c>
      <c r="C22" s="39">
        <v>44</v>
      </c>
      <c r="D22" s="52" t="s">
        <v>137</v>
      </c>
      <c r="E22" s="39">
        <v>54</v>
      </c>
      <c r="F22" s="52" t="s">
        <v>119</v>
      </c>
      <c r="G22" s="48"/>
      <c r="H22" s="39">
        <v>60</v>
      </c>
      <c r="I22" s="54" t="s">
        <v>131</v>
      </c>
      <c r="J22" s="52"/>
      <c r="K22" s="52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2" t="str">
        <f>IF(Вл1с!D32=Вл1с!C30,Вл1с!C34,IF(Вл1с!D32=Вл1с!C34,Вл1с!C30,0))</f>
        <v>Осинский Александр</v>
      </c>
      <c r="D23" s="43"/>
      <c r="E23" s="43"/>
      <c r="F23" s="43"/>
      <c r="G23" s="48"/>
      <c r="H23" s="43"/>
      <c r="I23" s="50"/>
      <c r="J23" s="83" t="s">
        <v>24</v>
      </c>
      <c r="K23" s="83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IF(Вл1с!C46=Вл1с!B45,Вл1с!B47,IF(Вл1с!C46=Вл1с!B47,Вл1с!B45,0))</f>
        <v>_</v>
      </c>
      <c r="C24" s="35"/>
      <c r="D24" s="39">
        <v>50</v>
      </c>
      <c r="E24" s="53" t="s">
        <v>137</v>
      </c>
      <c r="F24" s="43"/>
      <c r="G24" s="48"/>
      <c r="H24" s="43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9">
        <v>37</v>
      </c>
      <c r="C25" s="52"/>
      <c r="D25" s="43"/>
      <c r="E25" s="48"/>
      <c r="F25" s="43"/>
      <c r="G25" s="48"/>
      <c r="H25" s="43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2" t="str">
        <f>IF(Вл1с!C50=Вл1с!B49,Вл1с!B51,IF(Вл1с!C50=Вл1с!B51,Вл1с!B49,0))</f>
        <v>_</v>
      </c>
      <c r="C26" s="39">
        <v>45</v>
      </c>
      <c r="D26" s="53" t="s">
        <v>105</v>
      </c>
      <c r="E26" s="48"/>
      <c r="F26" s="39">
        <v>57</v>
      </c>
      <c r="G26" s="52" t="s">
        <v>133</v>
      </c>
      <c r="H26" s="43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2" t="str">
        <f>IF(Вл1с!D24=Вл1с!C22,Вл1с!C26,IF(Вл1с!D24=Вл1с!C26,Вл1с!C22,0))</f>
        <v>Коробко Павел</v>
      </c>
      <c r="D27" s="35"/>
      <c r="E27" s="48"/>
      <c r="F27" s="43"/>
      <c r="G27" s="43"/>
      <c r="H27" s="43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IF(Вл1с!C54=Вл1с!B53,Вл1с!B55,IF(Вл1с!C54=Вл1с!B55,Вл1с!B53,0))</f>
        <v>_</v>
      </c>
      <c r="C28" s="35"/>
      <c r="D28" s="36">
        <v>-28</v>
      </c>
      <c r="E28" s="37" t="str">
        <f>IF(Вл1с!E60=Вл1с!D56,Вл1с!D64,IF(Вл1с!E60=Вл1с!D64,Вл1с!D56,0))</f>
        <v>Асылгужин Марсель</v>
      </c>
      <c r="F28" s="43"/>
      <c r="G28" s="43"/>
      <c r="H28" s="43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9">
        <v>38</v>
      </c>
      <c r="C29" s="52"/>
      <c r="D29" s="35"/>
      <c r="E29" s="43"/>
      <c r="F29" s="43"/>
      <c r="G29" s="43"/>
      <c r="H29" s="43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2" t="str">
        <f>IF(Вл1с!C58=Вл1с!B57,Вл1с!B59,IF(Вл1с!C58=Вл1с!B59,Вл1с!B57,0))</f>
        <v>_</v>
      </c>
      <c r="C30" s="39">
        <v>46</v>
      </c>
      <c r="D30" s="52" t="s">
        <v>134</v>
      </c>
      <c r="E30" s="39">
        <v>55</v>
      </c>
      <c r="F30" s="53" t="s">
        <v>133</v>
      </c>
      <c r="G30" s="39">
        <v>59</v>
      </c>
      <c r="H30" s="53" t="s">
        <v>133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2" t="str">
        <f>IF(Вл1с!D16=Вл1с!C14,Вл1с!C18,IF(Вл1с!D16=Вл1с!C18,Вл1с!C14,0))</f>
        <v>Сагитов Александр</v>
      </c>
      <c r="D31" s="43"/>
      <c r="E31" s="43"/>
      <c r="F31" s="35"/>
      <c r="G31" s="43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IF(Вл1с!C62=Вл1с!B61,Вл1с!B63,IF(Вл1с!C62=Вл1с!B63,Вл1с!B61,0))</f>
        <v>Давлетов Тимур</v>
      </c>
      <c r="C32" s="35"/>
      <c r="D32" s="39">
        <v>51</v>
      </c>
      <c r="E32" s="53" t="s">
        <v>134</v>
      </c>
      <c r="F32" s="35"/>
      <c r="G32" s="43"/>
      <c r="H32" s="36">
        <v>-60</v>
      </c>
      <c r="I32" s="37" t="str">
        <f>IF(I22=H14,H30,IF(I22=H30,H14,0))</f>
        <v>Асылгужин Марсель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9">
        <v>39</v>
      </c>
      <c r="C33" s="52" t="s">
        <v>138</v>
      </c>
      <c r="D33" s="43"/>
      <c r="E33" s="48"/>
      <c r="F33" s="35"/>
      <c r="G33" s="43"/>
      <c r="H33" s="35"/>
      <c r="I33" s="50"/>
      <c r="J33" s="83" t="s">
        <v>25</v>
      </c>
      <c r="K33" s="83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2" t="str">
        <f>IF(Вл1с!C66=Вл1с!B65,Вл1с!B67,IF(Вл1с!C66=Вл1с!B67,Вл1с!B65,0))</f>
        <v>_</v>
      </c>
      <c r="C34" s="39">
        <v>47</v>
      </c>
      <c r="D34" s="53" t="s">
        <v>139</v>
      </c>
      <c r="E34" s="48"/>
      <c r="F34" s="36">
        <v>-29</v>
      </c>
      <c r="G34" s="42" t="str">
        <f>IF(Вл1с!F20=Вл1с!E12,Вл1с!E28,IF(Вл1с!F20=Вл1с!E28,Вл1с!E12,0))</f>
        <v>Семенов Константин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2" t="str">
        <f>IF(Вл1с!D8=Вл1с!C6,Вл1с!C10,IF(Вл1с!D8=Вл1с!C10,Вл1с!C6,0))</f>
        <v>Файзуллин Тимур</v>
      </c>
      <c r="D35" s="35"/>
      <c r="E35" s="48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Манайчев Владимир</v>
      </c>
      <c r="C37" s="35"/>
      <c r="D37" s="35"/>
      <c r="E37" s="35"/>
      <c r="F37" s="36">
        <v>-48</v>
      </c>
      <c r="G37" s="37" t="str">
        <f>IF(E8=D6,D10,IF(E8=D10,D6,0))</f>
        <v>Сайфуллина Азалия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9">
        <v>71</v>
      </c>
      <c r="C38" s="52" t="s">
        <v>141</v>
      </c>
      <c r="D38" s="35"/>
      <c r="E38" s="35"/>
      <c r="F38" s="35"/>
      <c r="G38" s="39">
        <v>67</v>
      </c>
      <c r="H38" s="52" t="s">
        <v>140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2">
        <f>IF(D10=C9,C11,IF(D10=C11,C9,0))</f>
        <v>0</v>
      </c>
      <c r="C39" s="43"/>
      <c r="D39" s="35"/>
      <c r="E39" s="35"/>
      <c r="F39" s="36">
        <v>-49</v>
      </c>
      <c r="G39" s="42" t="str">
        <f>IF(E16=D14,D18,IF(E16=D18,D14,0))</f>
        <v>Гайфуллин Кемаль</v>
      </c>
      <c r="H39" s="43"/>
      <c r="I39" s="48"/>
      <c r="J39" s="35"/>
      <c r="K39" s="48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9">
        <v>75</v>
      </c>
      <c r="D40" s="52" t="s">
        <v>141</v>
      </c>
      <c r="E40" s="35"/>
      <c r="F40" s="35"/>
      <c r="G40" s="35"/>
      <c r="H40" s="39">
        <v>69</v>
      </c>
      <c r="I40" s="55" t="s">
        <v>140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 t="str">
        <f>IF(D14=C13,C15,IF(D14=C15,C13,0))</f>
        <v>Мухутдинов Динар</v>
      </c>
      <c r="C41" s="43"/>
      <c r="D41" s="43"/>
      <c r="E41" s="35"/>
      <c r="F41" s="36">
        <v>-50</v>
      </c>
      <c r="G41" s="37" t="str">
        <f>IF(E24=D22,D26,IF(E24=D26,D22,0))</f>
        <v>Коробко Павел</v>
      </c>
      <c r="H41" s="43"/>
      <c r="I41" s="56"/>
      <c r="J41" s="83" t="s">
        <v>51</v>
      </c>
      <c r="K41" s="83"/>
      <c r="L41"/>
      <c r="M41"/>
      <c r="N41"/>
      <c r="O41"/>
      <c r="P41"/>
      <c r="Q41"/>
      <c r="R41"/>
      <c r="S41"/>
    </row>
    <row r="42" spans="1:19" ht="12.75">
      <c r="A42" s="36"/>
      <c r="B42" s="39">
        <v>72</v>
      </c>
      <c r="C42" s="53" t="s">
        <v>100</v>
      </c>
      <c r="D42" s="43"/>
      <c r="E42" s="35"/>
      <c r="F42" s="35"/>
      <c r="G42" s="39">
        <v>68</v>
      </c>
      <c r="H42" s="53" t="s">
        <v>105</v>
      </c>
      <c r="I42" s="50"/>
      <c r="J42" s="35"/>
      <c r="K42" s="50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2" t="str">
        <f>IF(D18=C17,C19,IF(D18=C19,C17,0))</f>
        <v>Исмагилов Вадим</v>
      </c>
      <c r="C43" s="35"/>
      <c r="D43" s="43"/>
      <c r="E43" s="35"/>
      <c r="F43" s="36">
        <v>-51</v>
      </c>
      <c r="G43" s="42" t="str">
        <f>IF(E32=D30,D34,IF(E32=D34,D30,0))</f>
        <v>Файзуллин Тимур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8"/>
      <c r="C44" s="35"/>
      <c r="D44" s="39">
        <v>77</v>
      </c>
      <c r="E44" s="52" t="s">
        <v>85</v>
      </c>
      <c r="F44" s="35"/>
      <c r="G44" s="35"/>
      <c r="H44" s="36">
        <v>-69</v>
      </c>
      <c r="I44" s="37" t="str">
        <f>IF(I40=H38,H42,IF(I40=H42,H38,0))</f>
        <v>Коробко Павел</v>
      </c>
      <c r="J44" s="52"/>
      <c r="K44" s="52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 t="str">
        <f>IF(D22=C21,C23,IF(D22=C23,C21,0))</f>
        <v>Исмайлов Азамат</v>
      </c>
      <c r="C45" s="35"/>
      <c r="D45" s="43"/>
      <c r="E45" s="46" t="s">
        <v>52</v>
      </c>
      <c r="F45" s="35"/>
      <c r="G45" s="36">
        <v>-67</v>
      </c>
      <c r="H45" s="37" t="str">
        <f>IF(H38=G37,G39,IF(H38=G39,G37,0))</f>
        <v>Гайфуллин Кемаль</v>
      </c>
      <c r="I45" s="50"/>
      <c r="J45" s="83" t="s">
        <v>53</v>
      </c>
      <c r="K45" s="83"/>
      <c r="L45"/>
      <c r="M45"/>
      <c r="N45"/>
      <c r="O45"/>
      <c r="P45"/>
      <c r="Q45"/>
      <c r="R45"/>
      <c r="S45"/>
    </row>
    <row r="46" spans="1:19" ht="12.75">
      <c r="A46" s="36"/>
      <c r="B46" s="39">
        <v>73</v>
      </c>
      <c r="C46" s="52" t="s">
        <v>85</v>
      </c>
      <c r="D46" s="43"/>
      <c r="E46" s="35"/>
      <c r="F46" s="35"/>
      <c r="G46" s="35"/>
      <c r="H46" s="39">
        <v>70</v>
      </c>
      <c r="I46" s="54" t="s">
        <v>139</v>
      </c>
      <c r="J46" s="52"/>
      <c r="K46" s="52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2">
        <f>IF(D26=C25,C27,IF(D26=C27,C25,0))</f>
        <v>0</v>
      </c>
      <c r="C47" s="43"/>
      <c r="D47" s="43"/>
      <c r="E47" s="35"/>
      <c r="F47" s="35"/>
      <c r="G47" s="36">
        <v>-68</v>
      </c>
      <c r="H47" s="42" t="str">
        <f>IF(H42=G41,G43,IF(H42=G43,G41,0))</f>
        <v>Файзуллин Тимур</v>
      </c>
      <c r="I47" s="50"/>
      <c r="J47" s="83" t="s">
        <v>54</v>
      </c>
      <c r="K47" s="83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9">
        <v>76</v>
      </c>
      <c r="D48" s="53" t="s">
        <v>85</v>
      </c>
      <c r="E48" s="35"/>
      <c r="F48" s="35"/>
      <c r="G48" s="35"/>
      <c r="H48" s="36">
        <v>-70</v>
      </c>
      <c r="I48" s="37" t="str">
        <f>IF(I46=H45,H47,IF(I46=H47,H45,0))</f>
        <v>Гайфуллин Кемаль</v>
      </c>
      <c r="J48" s="52"/>
      <c r="K48" s="52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>
        <f>IF(D30=C29,C31,IF(D30=C31,C29,0))</f>
        <v>0</v>
      </c>
      <c r="C49" s="43"/>
      <c r="D49" s="35"/>
      <c r="E49" s="35"/>
      <c r="F49" s="35"/>
      <c r="G49" s="48"/>
      <c r="H49" s="35"/>
      <c r="I49" s="50"/>
      <c r="J49" s="83" t="s">
        <v>55</v>
      </c>
      <c r="K49" s="83"/>
      <c r="L49"/>
      <c r="M49"/>
      <c r="N49"/>
      <c r="O49"/>
      <c r="P49"/>
      <c r="Q49"/>
      <c r="R49"/>
      <c r="S49"/>
    </row>
    <row r="50" spans="1:19" ht="12.75">
      <c r="A50" s="36"/>
      <c r="B50" s="39">
        <v>74</v>
      </c>
      <c r="C50" s="53" t="s">
        <v>138</v>
      </c>
      <c r="D50" s="36">
        <v>-77</v>
      </c>
      <c r="E50" s="37" t="str">
        <f>IF(E44=D40,D48,IF(E44=D48,D40,0))</f>
        <v>Манайчев Владимир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2" t="str">
        <f>IF(D34=C33,C35,IF(D34=C35,C33,0))</f>
        <v>Давлетов Тимур</v>
      </c>
      <c r="C51" s="35"/>
      <c r="D51" s="35"/>
      <c r="E51" s="46" t="s">
        <v>56</v>
      </c>
      <c r="F51" s="35"/>
      <c r="G51" s="39">
        <v>79</v>
      </c>
      <c r="H51" s="52" t="s">
        <v>101</v>
      </c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 t="str">
        <f>IF(D40=C38,C42,IF(D40=C42,C38,0))</f>
        <v>Исмагилов Вадим</v>
      </c>
      <c r="E52" s="50"/>
      <c r="F52" s="36">
        <v>-72</v>
      </c>
      <c r="G52" s="42" t="str">
        <f>IF(C42=B41,B43,IF(C42=B43,B41,0))</f>
        <v>Мухутдинов Динар</v>
      </c>
      <c r="H52" s="43"/>
      <c r="I52" s="48"/>
      <c r="J52" s="35"/>
      <c r="K52" s="48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9">
        <v>78</v>
      </c>
      <c r="E53" s="52" t="s">
        <v>138</v>
      </c>
      <c r="F53" s="35"/>
      <c r="G53" s="35"/>
      <c r="H53" s="39">
        <v>81</v>
      </c>
      <c r="I53" s="55" t="s">
        <v>101</v>
      </c>
      <c r="J53" s="40"/>
      <c r="K53" s="40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2" t="str">
        <f>IF(D48=C46,C50,IF(D48=C50,C46,0))</f>
        <v>Давлетов Тимур</v>
      </c>
      <c r="E54" s="46" t="s">
        <v>57</v>
      </c>
      <c r="F54" s="36">
        <v>-73</v>
      </c>
      <c r="G54" s="37">
        <f>IF(C46=B45,B47,IF(C46=B47,B45,0))</f>
        <v>0</v>
      </c>
      <c r="H54" s="43"/>
      <c r="I54" s="56"/>
      <c r="J54" s="83" t="s">
        <v>58</v>
      </c>
      <c r="K54" s="83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 t="str">
        <f>IF(E53=D52,D54,IF(E53=D54,D52,0))</f>
        <v>Исмагилов Вадим</v>
      </c>
      <c r="F55" s="35"/>
      <c r="G55" s="39">
        <v>80</v>
      </c>
      <c r="H55" s="53"/>
      <c r="I55" s="50"/>
      <c r="J55" s="35"/>
      <c r="K55" s="50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8"/>
      <c r="D56" s="35"/>
      <c r="E56" s="46" t="s">
        <v>59</v>
      </c>
      <c r="F56" s="36">
        <v>-74</v>
      </c>
      <c r="G56" s="42">
        <f>IF(C50=B49,B51,IF(C50=B51,B49,0))</f>
        <v>0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9">
        <v>83</v>
      </c>
      <c r="C57" s="52"/>
      <c r="D57" s="35"/>
      <c r="E57" s="35"/>
      <c r="F57" s="35"/>
      <c r="G57" s="35"/>
      <c r="H57" s="36">
        <v>-81</v>
      </c>
      <c r="I57" s="37">
        <f>IF(I53=H51,H55,IF(I53=H55,H51,0))</f>
        <v>0</v>
      </c>
      <c r="J57" s="52"/>
      <c r="K57" s="52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2">
        <f>IF(C9=B8,B10,IF(C9=B10,B8,0))</f>
        <v>0</v>
      </c>
      <c r="C58" s="43"/>
      <c r="D58" s="35"/>
      <c r="E58" s="35"/>
      <c r="F58" s="35"/>
      <c r="G58" s="36">
        <v>-79</v>
      </c>
      <c r="H58" s="37">
        <f>IF(H51=G50,G52,IF(H51=G52,G50,0))</f>
        <v>0</v>
      </c>
      <c r="I58" s="50"/>
      <c r="J58" s="83" t="s">
        <v>60</v>
      </c>
      <c r="K58" s="83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9">
        <v>87</v>
      </c>
      <c r="D59" s="52"/>
      <c r="E59" s="35"/>
      <c r="F59" s="35"/>
      <c r="G59" s="35"/>
      <c r="H59" s="39">
        <v>82</v>
      </c>
      <c r="I59" s="54"/>
      <c r="J59" s="52"/>
      <c r="K59" s="52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 t="str">
        <f>IF(C13=B12,B14,IF(C13=B14,B12,0))</f>
        <v>_</v>
      </c>
      <c r="C60" s="43"/>
      <c r="D60" s="43"/>
      <c r="E60" s="35"/>
      <c r="F60" s="35"/>
      <c r="G60" s="36">
        <v>-80</v>
      </c>
      <c r="H60" s="42">
        <f>IF(H55=G54,G56,IF(H55=G56,G54,0))</f>
        <v>0</v>
      </c>
      <c r="I60" s="50"/>
      <c r="J60" s="83" t="s">
        <v>61</v>
      </c>
      <c r="K60" s="83"/>
      <c r="L60"/>
      <c r="M60"/>
      <c r="N60"/>
      <c r="O60"/>
      <c r="P60"/>
      <c r="Q60"/>
      <c r="R60"/>
      <c r="S60"/>
    </row>
    <row r="61" spans="1:19" ht="12.75">
      <c r="A61" s="36"/>
      <c r="B61" s="39">
        <v>84</v>
      </c>
      <c r="C61" s="53"/>
      <c r="D61" s="43"/>
      <c r="E61" s="35"/>
      <c r="F61" s="35"/>
      <c r="G61" s="35"/>
      <c r="H61" s="36">
        <v>-82</v>
      </c>
      <c r="I61" s="37">
        <f>IF(I59=H58,H60,IF(I59=H60,H58,0))</f>
        <v>0</v>
      </c>
      <c r="J61" s="52"/>
      <c r="K61" s="52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2" t="str">
        <f>IF(C17=B16,B18,IF(C17=B18,B16,0))</f>
        <v>_</v>
      </c>
      <c r="C62" s="35"/>
      <c r="D62" s="43"/>
      <c r="E62" s="35"/>
      <c r="F62" s="35"/>
      <c r="G62" s="48"/>
      <c r="H62" s="35"/>
      <c r="I62" s="50"/>
      <c r="J62" s="83" t="s">
        <v>62</v>
      </c>
      <c r="K62" s="83"/>
      <c r="L62"/>
      <c r="M62"/>
      <c r="N62"/>
      <c r="O62"/>
      <c r="P62"/>
      <c r="Q62"/>
      <c r="R62"/>
      <c r="S62"/>
    </row>
    <row r="63" spans="1:19" ht="12.75">
      <c r="A63" s="36"/>
      <c r="B63" s="48"/>
      <c r="C63" s="35"/>
      <c r="D63" s="39">
        <v>89</v>
      </c>
      <c r="E63" s="52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 t="str">
        <f>IF(C21=B20,B22,IF(C21=B22,B20,0))</f>
        <v>_</v>
      </c>
      <c r="C64" s="35"/>
      <c r="D64" s="43"/>
      <c r="E64" s="46" t="s">
        <v>63</v>
      </c>
      <c r="F64" s="35"/>
      <c r="G64" s="39">
        <v>91</v>
      </c>
      <c r="H64" s="52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9">
        <v>85</v>
      </c>
      <c r="C65" s="52"/>
      <c r="D65" s="43"/>
      <c r="E65" s="35"/>
      <c r="F65" s="36">
        <v>-84</v>
      </c>
      <c r="G65" s="42">
        <f>IF(C61=B60,B62,IF(C61=B62,B60,0))</f>
        <v>0</v>
      </c>
      <c r="H65" s="43"/>
      <c r="I65" s="48"/>
      <c r="J65" s="35"/>
      <c r="K65" s="48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2">
        <f>IF(C25=B24,B26,IF(C25=B26,B24,0))</f>
        <v>0</v>
      </c>
      <c r="C66" s="43"/>
      <c r="D66" s="43"/>
      <c r="E66" s="35"/>
      <c r="F66" s="35"/>
      <c r="G66" s="35"/>
      <c r="H66" s="39">
        <v>93</v>
      </c>
      <c r="I66" s="55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9">
        <v>88</v>
      </c>
      <c r="D67" s="53"/>
      <c r="E67" s="35"/>
      <c r="F67" s="36">
        <v>-85</v>
      </c>
      <c r="G67" s="37" t="str">
        <f>IF(C65=B64,B66,IF(C65=B66,B64,0))</f>
        <v>_</v>
      </c>
      <c r="H67" s="43"/>
      <c r="I67" s="56"/>
      <c r="J67" s="83" t="s">
        <v>64</v>
      </c>
      <c r="K67" s="83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>
        <f>IF(C29=B28,B30,IF(C29=B30,B28,0))</f>
        <v>0</v>
      </c>
      <c r="C68" s="43"/>
      <c r="D68" s="35"/>
      <c r="E68" s="35"/>
      <c r="F68" s="35"/>
      <c r="G68" s="39">
        <v>92</v>
      </c>
      <c r="H68" s="53"/>
      <c r="I68" s="50"/>
      <c r="J68" s="35"/>
      <c r="K68" s="50"/>
      <c r="L68"/>
      <c r="M68"/>
      <c r="N68"/>
      <c r="O68"/>
      <c r="P68"/>
      <c r="Q68"/>
      <c r="R68"/>
      <c r="S68"/>
    </row>
    <row r="69" spans="1:19" ht="12.75">
      <c r="A69" s="36"/>
      <c r="B69" s="39">
        <v>86</v>
      </c>
      <c r="C69" s="53"/>
      <c r="D69" s="36">
        <v>-89</v>
      </c>
      <c r="E69" s="37">
        <f>IF(E63=D59,D67,IF(E63=D67,D59,0))</f>
        <v>0</v>
      </c>
      <c r="F69" s="36">
        <v>-86</v>
      </c>
      <c r="G69" s="42" t="str">
        <f>IF(C69=B68,B70,IF(C69=B70,B68,0))</f>
        <v>_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2" t="str">
        <f>IF(C33=B32,B34,IF(C33=B34,B32,0))</f>
        <v>_</v>
      </c>
      <c r="C70" s="35"/>
      <c r="D70" s="35"/>
      <c r="E70" s="46" t="s">
        <v>65</v>
      </c>
      <c r="F70" s="35"/>
      <c r="G70" s="35"/>
      <c r="H70" s="36">
        <v>-93</v>
      </c>
      <c r="I70" s="37">
        <f>IF(I66=H64,H68,IF(I66=H68,H64,0))</f>
        <v>0</v>
      </c>
      <c r="J70" s="52"/>
      <c r="K70" s="52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0"/>
      <c r="F71" s="35"/>
      <c r="G71" s="36">
        <v>-91</v>
      </c>
      <c r="H71" s="37" t="str">
        <f>IF(H64=G63,G65,IF(H64=G65,G63,0))</f>
        <v>_</v>
      </c>
      <c r="I71" s="50"/>
      <c r="J71" s="83" t="s">
        <v>66</v>
      </c>
      <c r="K71" s="83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9">
        <v>90</v>
      </c>
      <c r="E72" s="52"/>
      <c r="F72" s="35"/>
      <c r="G72" s="35"/>
      <c r="H72" s="39">
        <v>94</v>
      </c>
      <c r="I72" s="54"/>
      <c r="J72" s="52"/>
      <c r="K72" s="52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2">
        <f>IF(D67=C65,C69,IF(D67=C69,C65,0))</f>
        <v>0</v>
      </c>
      <c r="E73" s="46" t="s">
        <v>67</v>
      </c>
      <c r="F73" s="35"/>
      <c r="G73" s="36">
        <v>-92</v>
      </c>
      <c r="H73" s="42">
        <f>IF(H68=G67,G69,IF(H68=G69,G67,0))</f>
        <v>0</v>
      </c>
      <c r="I73" s="50"/>
      <c r="J73" s="83" t="s">
        <v>68</v>
      </c>
      <c r="K73" s="83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 t="str">
        <f>IF(I72=H71,H73,IF(I72=H73,H71,0))</f>
        <v>_</v>
      </c>
      <c r="J74" s="52"/>
      <c r="K74" s="52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8"/>
      <c r="D75" s="35"/>
      <c r="E75" s="46" t="s">
        <v>69</v>
      </c>
      <c r="F75" s="35"/>
      <c r="G75" s="48"/>
      <c r="H75" s="35"/>
      <c r="I75" s="50"/>
      <c r="J75" s="83" t="s">
        <v>70</v>
      </c>
      <c r="K75" s="83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142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40775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143</v>
      </c>
      <c r="B7" s="12">
        <v>1</v>
      </c>
      <c r="C7" s="13" t="str">
        <f>Пл1с!G36</f>
        <v>Яковлев Михаил</v>
      </c>
      <c r="D7" s="10"/>
      <c r="E7" s="10"/>
      <c r="F7" s="10"/>
      <c r="G7" s="10"/>
      <c r="H7" s="10"/>
      <c r="I7" s="10"/>
    </row>
    <row r="8" spans="1:9" ht="18">
      <c r="A8" s="11" t="s">
        <v>144</v>
      </c>
      <c r="B8" s="12">
        <v>2</v>
      </c>
      <c r="C8" s="13" t="str">
        <f>Пл1с!G56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129</v>
      </c>
      <c r="B9" s="12">
        <v>3</v>
      </c>
      <c r="C9" s="13" t="str">
        <f>Пл2с!I22</f>
        <v>Исмайлов Азат</v>
      </c>
      <c r="D9" s="10"/>
      <c r="E9" s="10"/>
      <c r="F9" s="10"/>
      <c r="G9" s="10"/>
      <c r="H9" s="10"/>
      <c r="I9" s="10"/>
    </row>
    <row r="10" spans="1:9" ht="18">
      <c r="A10" s="11" t="s">
        <v>145</v>
      </c>
      <c r="B10" s="12">
        <v>4</v>
      </c>
      <c r="C10" s="13" t="str">
        <f>Пл2с!I32</f>
        <v>Санейко Дмитрий</v>
      </c>
      <c r="D10" s="10"/>
      <c r="E10" s="10"/>
      <c r="F10" s="10"/>
      <c r="G10" s="10"/>
      <c r="H10" s="10"/>
      <c r="I10" s="10"/>
    </row>
    <row r="11" spans="1:9" ht="18">
      <c r="A11" s="11" t="s">
        <v>146</v>
      </c>
      <c r="B11" s="12">
        <v>5</v>
      </c>
      <c r="C11" s="13" t="str">
        <f>Пл1с!G63</f>
        <v>Срумов Антон</v>
      </c>
      <c r="D11" s="10"/>
      <c r="E11" s="10"/>
      <c r="F11" s="10"/>
      <c r="G11" s="10"/>
      <c r="H11" s="10"/>
      <c r="I11" s="10"/>
    </row>
    <row r="12" spans="1:9" ht="18">
      <c r="A12" s="11" t="s">
        <v>147</v>
      </c>
      <c r="B12" s="12">
        <v>6</v>
      </c>
      <c r="C12" s="13" t="str">
        <f>Пл1с!G65</f>
        <v>Ратникова Наталья</v>
      </c>
      <c r="D12" s="10"/>
      <c r="E12" s="10"/>
      <c r="F12" s="10"/>
      <c r="G12" s="10"/>
      <c r="H12" s="10"/>
      <c r="I12" s="10"/>
    </row>
    <row r="13" spans="1:9" ht="18">
      <c r="A13" s="11" t="s">
        <v>131</v>
      </c>
      <c r="B13" s="12">
        <v>7</v>
      </c>
      <c r="C13" s="13" t="str">
        <f>Пл1с!G68</f>
        <v>Семенов Константин</v>
      </c>
      <c r="D13" s="10"/>
      <c r="E13" s="10"/>
      <c r="F13" s="10"/>
      <c r="G13" s="10"/>
      <c r="H13" s="10"/>
      <c r="I13" s="10"/>
    </row>
    <row r="14" spans="1:9" ht="18">
      <c r="A14" s="11" t="s">
        <v>114</v>
      </c>
      <c r="B14" s="12">
        <v>8</v>
      </c>
      <c r="C14" s="13" t="str">
        <f>Пл1с!G70</f>
        <v>Хайруллин Ренат</v>
      </c>
      <c r="D14" s="10"/>
      <c r="E14" s="10"/>
      <c r="F14" s="10"/>
      <c r="G14" s="10"/>
      <c r="H14" s="10"/>
      <c r="I14" s="10"/>
    </row>
    <row r="15" spans="1:9" ht="18">
      <c r="A15" s="11" t="s">
        <v>115</v>
      </c>
      <c r="B15" s="12">
        <v>9</v>
      </c>
      <c r="C15" s="13" t="str">
        <f>Пл1с!D72</f>
        <v>Лютый Олег</v>
      </c>
      <c r="D15" s="10"/>
      <c r="E15" s="10"/>
      <c r="F15" s="10"/>
      <c r="G15" s="10"/>
      <c r="H15" s="10"/>
      <c r="I15" s="10"/>
    </row>
    <row r="16" spans="1:9" ht="18">
      <c r="A16" s="11" t="s">
        <v>117</v>
      </c>
      <c r="B16" s="12">
        <v>10</v>
      </c>
      <c r="C16" s="13" t="str">
        <f>Пл1с!D75</f>
        <v>Мазурин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148</v>
      </c>
      <c r="B17" s="12">
        <v>11</v>
      </c>
      <c r="C17" s="13" t="str">
        <f>Пл1с!G73</f>
        <v>Семенов Юрий</v>
      </c>
      <c r="D17" s="10"/>
      <c r="E17" s="10"/>
      <c r="F17" s="10"/>
      <c r="G17" s="10"/>
      <c r="H17" s="10"/>
      <c r="I17" s="10"/>
    </row>
    <row r="18" spans="1:9" ht="18">
      <c r="A18" s="11" t="s">
        <v>120</v>
      </c>
      <c r="B18" s="12">
        <v>12</v>
      </c>
      <c r="C18" s="13" t="str">
        <f>Пл1с!G75</f>
        <v>Гайнуллин Айдар</v>
      </c>
      <c r="D18" s="10"/>
      <c r="E18" s="10"/>
      <c r="F18" s="10"/>
      <c r="G18" s="10"/>
      <c r="H18" s="10"/>
      <c r="I18" s="10"/>
    </row>
    <row r="19" spans="1:9" ht="18">
      <c r="A19" s="11" t="s">
        <v>104</v>
      </c>
      <c r="B19" s="12">
        <v>13</v>
      </c>
      <c r="C19" s="13" t="str">
        <f>Пл2с!I40</f>
        <v>Хабиров Марс</v>
      </c>
      <c r="D19" s="10"/>
      <c r="E19" s="10"/>
      <c r="F19" s="10"/>
      <c r="G19" s="10"/>
      <c r="H19" s="10"/>
      <c r="I19" s="10"/>
    </row>
    <row r="20" spans="1:9" ht="18">
      <c r="A20" s="11" t="s">
        <v>106</v>
      </c>
      <c r="B20" s="12">
        <v>14</v>
      </c>
      <c r="C20" s="13" t="str">
        <f>Пл2с!I44</f>
        <v>Бражников Евгений</v>
      </c>
      <c r="D20" s="10"/>
      <c r="E20" s="10"/>
      <c r="F20" s="10"/>
      <c r="G20" s="10"/>
      <c r="H20" s="10"/>
      <c r="I20" s="10"/>
    </row>
    <row r="21" spans="1:9" ht="18">
      <c r="A21" s="11" t="s">
        <v>138</v>
      </c>
      <c r="B21" s="12">
        <v>15</v>
      </c>
      <c r="C21" s="13" t="str">
        <f>Пл2с!I46</f>
        <v>Хусаинов Рустам</v>
      </c>
      <c r="D21" s="10"/>
      <c r="E21" s="10"/>
      <c r="F21" s="10"/>
      <c r="G21" s="10"/>
      <c r="H21" s="10"/>
      <c r="I21" s="10"/>
    </row>
    <row r="22" spans="1:9" ht="18">
      <c r="A22" s="11" t="s">
        <v>109</v>
      </c>
      <c r="B22" s="12">
        <v>16</v>
      </c>
      <c r="C22" s="13" t="str">
        <f>Пл2с!I48</f>
        <v>Давлетов Тимур</v>
      </c>
      <c r="D22" s="10"/>
      <c r="E22" s="10"/>
      <c r="F22" s="10"/>
      <c r="G22" s="10"/>
      <c r="H22" s="10"/>
      <c r="I22" s="10"/>
    </row>
    <row r="23" spans="1:9" ht="18">
      <c r="A23" s="11" t="s">
        <v>89</v>
      </c>
      <c r="B23" s="12">
        <v>17</v>
      </c>
      <c r="C23" s="13" t="str">
        <f>Пл2с!E44</f>
        <v>Халимонов Евгений</v>
      </c>
      <c r="D23" s="10"/>
      <c r="E23" s="10"/>
      <c r="F23" s="10"/>
      <c r="G23" s="10"/>
      <c r="H23" s="10"/>
      <c r="I23" s="10"/>
    </row>
    <row r="24" spans="1:9" ht="18">
      <c r="A24" s="11" t="s">
        <v>135</v>
      </c>
      <c r="B24" s="12">
        <v>18</v>
      </c>
      <c r="C24" s="13" t="str">
        <f>Пл2с!E50</f>
        <v>Овод Вадим</v>
      </c>
      <c r="D24" s="10"/>
      <c r="E24" s="10"/>
      <c r="F24" s="10"/>
      <c r="G24" s="10"/>
      <c r="H24" s="10"/>
      <c r="I24" s="10"/>
    </row>
    <row r="25" spans="1:9" ht="18">
      <c r="A25" s="11" t="s">
        <v>46</v>
      </c>
      <c r="B25" s="12">
        <v>19</v>
      </c>
      <c r="C25" s="13">
        <f>Пл2с!E53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46</v>
      </c>
      <c r="B26" s="12">
        <v>20</v>
      </c>
      <c r="C26" s="13">
        <f>Пл2с!E55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46</v>
      </c>
      <c r="B27" s="12">
        <v>21</v>
      </c>
      <c r="C27" s="13">
        <f>Пл2с!I53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46</v>
      </c>
      <c r="B28" s="12">
        <v>22</v>
      </c>
      <c r="C28" s="13">
        <f>Пл2с!I57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46</v>
      </c>
      <c r="B29" s="12">
        <v>23</v>
      </c>
      <c r="C29" s="13">
        <f>Пл2с!I59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46</v>
      </c>
      <c r="B30" s="12">
        <v>24</v>
      </c>
      <c r="C30" s="13">
        <f>Пл2с!I61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46</v>
      </c>
      <c r="B31" s="12">
        <v>25</v>
      </c>
      <c r="C31" s="13">
        <f>Пл2с!E63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46</v>
      </c>
      <c r="B32" s="12">
        <v>26</v>
      </c>
      <c r="C32" s="13">
        <f>Пл2с!E69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46</v>
      </c>
      <c r="B33" s="12">
        <v>27</v>
      </c>
      <c r="C33" s="13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46</v>
      </c>
      <c r="B34" s="12">
        <v>28</v>
      </c>
      <c r="C34" s="13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46</v>
      </c>
      <c r="B35" s="12">
        <v>29</v>
      </c>
      <c r="C35" s="13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46</v>
      </c>
      <c r="B36" s="12">
        <v>30</v>
      </c>
      <c r="C36" s="13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46</v>
      </c>
      <c r="B37" s="12">
        <v>31</v>
      </c>
      <c r="C37" s="13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46</v>
      </c>
      <c r="B38" s="12">
        <v>32</v>
      </c>
      <c r="C38" s="13">
        <f>Пл2с!I74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82" t="str">
        <f>СпПл!A1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СпПл!A2</f>
        <v>Турнир Премьер-лиги Этапа День Государственного флага России</v>
      </c>
      <c r="B2" s="82"/>
      <c r="C2" s="82"/>
      <c r="D2" s="82"/>
      <c r="E2" s="82"/>
      <c r="F2" s="82"/>
      <c r="G2" s="82"/>
    </row>
    <row r="3" spans="1:7" ht="15.75">
      <c r="A3" s="81">
        <f>СпПл!A3</f>
        <v>40775</v>
      </c>
      <c r="B3" s="81"/>
      <c r="C3" s="81"/>
      <c r="D3" s="81"/>
      <c r="E3" s="81"/>
      <c r="F3" s="81"/>
      <c r="G3" s="81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СпПл!A7</f>
        <v>Яковлев Михаил</v>
      </c>
      <c r="C5" s="35"/>
      <c r="D5" s="35"/>
      <c r="E5" s="35"/>
      <c r="F5" s="35"/>
      <c r="G5" s="35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0.5" customHeight="1">
      <c r="A6" s="35"/>
      <c r="B6" s="39">
        <v>1</v>
      </c>
      <c r="C6" s="40" t="s">
        <v>143</v>
      </c>
      <c r="D6" s="35"/>
      <c r="E6" s="41"/>
      <c r="F6" s="35"/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0.5" customHeight="1">
      <c r="A7" s="36">
        <v>32</v>
      </c>
      <c r="B7" s="42" t="str">
        <f>СпПл!A38</f>
        <v>_</v>
      </c>
      <c r="C7" s="43"/>
      <c r="D7" s="35"/>
      <c r="E7" s="35"/>
      <c r="F7" s="35"/>
      <c r="G7" s="35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.5" customHeight="1">
      <c r="A8" s="35"/>
      <c r="B8" s="35"/>
      <c r="C8" s="39">
        <v>17</v>
      </c>
      <c r="D8" s="40" t="s">
        <v>143</v>
      </c>
      <c r="E8" s="35"/>
      <c r="F8" s="35"/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0.5" customHeight="1">
      <c r="A9" s="36">
        <v>17</v>
      </c>
      <c r="B9" s="37" t="str">
        <f>СпПл!A23</f>
        <v>Овод Вадим</v>
      </c>
      <c r="C9" s="43"/>
      <c r="D9" s="43"/>
      <c r="E9" s="35"/>
      <c r="F9" s="35"/>
      <c r="G9" s="3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0.5" customHeight="1">
      <c r="A10" s="35"/>
      <c r="B10" s="39">
        <v>2</v>
      </c>
      <c r="C10" s="44" t="s">
        <v>109</v>
      </c>
      <c r="D10" s="43"/>
      <c r="E10" s="35"/>
      <c r="F10" s="35"/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0.5" customHeight="1">
      <c r="A11" s="36">
        <v>16</v>
      </c>
      <c r="B11" s="42" t="str">
        <f>СпПл!A22</f>
        <v>Бражников Евгений</v>
      </c>
      <c r="C11" s="35"/>
      <c r="D11" s="43"/>
      <c r="E11" s="35"/>
      <c r="F11" s="35"/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0.5" customHeight="1">
      <c r="A12" s="35"/>
      <c r="B12" s="35"/>
      <c r="C12" s="35"/>
      <c r="D12" s="39">
        <v>25</v>
      </c>
      <c r="E12" s="40" t="s">
        <v>143</v>
      </c>
      <c r="F12" s="35"/>
      <c r="G12" s="45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" customHeight="1">
      <c r="A13" s="36">
        <v>9</v>
      </c>
      <c r="B13" s="37" t="str">
        <f>СпПл!A15</f>
        <v>Семенов Константин</v>
      </c>
      <c r="C13" s="35"/>
      <c r="D13" s="43"/>
      <c r="E13" s="43"/>
      <c r="F13" s="35"/>
      <c r="G13" s="4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" customHeight="1">
      <c r="A14" s="35"/>
      <c r="B14" s="39">
        <v>3</v>
      </c>
      <c r="C14" s="40" t="s">
        <v>115</v>
      </c>
      <c r="D14" s="43"/>
      <c r="E14" s="43"/>
      <c r="F14" s="35"/>
      <c r="G14" s="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" customHeight="1">
      <c r="A15" s="36">
        <v>24</v>
      </c>
      <c r="B15" s="42" t="str">
        <f>СпПл!A30</f>
        <v>_</v>
      </c>
      <c r="C15" s="43"/>
      <c r="D15" s="43"/>
      <c r="E15" s="43"/>
      <c r="F15" s="35"/>
      <c r="G15" s="4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" customHeight="1">
      <c r="A16" s="35"/>
      <c r="B16" s="35"/>
      <c r="C16" s="39">
        <v>18</v>
      </c>
      <c r="D16" s="44" t="s">
        <v>114</v>
      </c>
      <c r="E16" s="43"/>
      <c r="F16" s="35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" customHeight="1">
      <c r="A17" s="36">
        <v>25</v>
      </c>
      <c r="B17" s="37" t="str">
        <f>СпПл!A31</f>
        <v>_</v>
      </c>
      <c r="C17" s="43"/>
      <c r="D17" s="35"/>
      <c r="E17" s="43"/>
      <c r="F17" s="35"/>
      <c r="G17" s="4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" customHeight="1">
      <c r="A18" s="35"/>
      <c r="B18" s="39">
        <v>4</v>
      </c>
      <c r="C18" s="44" t="s">
        <v>114</v>
      </c>
      <c r="D18" s="35"/>
      <c r="E18" s="43"/>
      <c r="F18" s="35"/>
      <c r="G18" s="3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" customHeight="1">
      <c r="A19" s="36">
        <v>8</v>
      </c>
      <c r="B19" s="42" t="str">
        <f>СпПл!A14</f>
        <v>Лютый Олег</v>
      </c>
      <c r="C19" s="35"/>
      <c r="D19" s="35"/>
      <c r="E19" s="43"/>
      <c r="F19" s="35"/>
      <c r="G19" s="3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" customHeight="1">
      <c r="A20" s="35"/>
      <c r="B20" s="35"/>
      <c r="C20" s="35"/>
      <c r="D20" s="35"/>
      <c r="E20" s="39">
        <v>29</v>
      </c>
      <c r="F20" s="40" t="s">
        <v>143</v>
      </c>
      <c r="G20" s="3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" customHeight="1">
      <c r="A21" s="36">
        <v>5</v>
      </c>
      <c r="B21" s="37" t="str">
        <f>СпПл!A11</f>
        <v>Санейко Дмитрий</v>
      </c>
      <c r="C21" s="35"/>
      <c r="D21" s="35"/>
      <c r="E21" s="43"/>
      <c r="F21" s="43"/>
      <c r="G21" s="3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" customHeight="1">
      <c r="A22" s="35"/>
      <c r="B22" s="39">
        <v>5</v>
      </c>
      <c r="C22" s="40" t="s">
        <v>146</v>
      </c>
      <c r="D22" s="35"/>
      <c r="E22" s="43"/>
      <c r="F22" s="43"/>
      <c r="G22" s="3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" customHeight="1">
      <c r="A23" s="36">
        <v>28</v>
      </c>
      <c r="B23" s="42" t="str">
        <f>СпПл!A34</f>
        <v>_</v>
      </c>
      <c r="C23" s="43"/>
      <c r="D23" s="35"/>
      <c r="E23" s="43"/>
      <c r="F23" s="43"/>
      <c r="G23" s="3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" customHeight="1">
      <c r="A24" s="35"/>
      <c r="B24" s="35"/>
      <c r="C24" s="39">
        <v>19</v>
      </c>
      <c r="D24" s="40" t="s">
        <v>146</v>
      </c>
      <c r="E24" s="43"/>
      <c r="F24" s="43"/>
      <c r="G24" s="3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" customHeight="1">
      <c r="A25" s="36">
        <v>21</v>
      </c>
      <c r="B25" s="37" t="str">
        <f>СпПл!A27</f>
        <v>_</v>
      </c>
      <c r="C25" s="43"/>
      <c r="D25" s="43"/>
      <c r="E25" s="43"/>
      <c r="F25" s="43"/>
      <c r="G25" s="3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" customHeight="1">
      <c r="A26" s="35"/>
      <c r="B26" s="39">
        <v>6</v>
      </c>
      <c r="C26" s="44" t="s">
        <v>120</v>
      </c>
      <c r="D26" s="43"/>
      <c r="E26" s="43"/>
      <c r="F26" s="43"/>
      <c r="G26" s="3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" customHeight="1">
      <c r="A27" s="36">
        <v>12</v>
      </c>
      <c r="B27" s="42" t="str">
        <f>СпПл!A18</f>
        <v>Семенов Юрий</v>
      </c>
      <c r="C27" s="35"/>
      <c r="D27" s="43"/>
      <c r="E27" s="43"/>
      <c r="F27" s="43"/>
      <c r="G27" s="3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" customHeight="1">
      <c r="A28" s="35"/>
      <c r="B28" s="35"/>
      <c r="C28" s="35"/>
      <c r="D28" s="39">
        <v>26</v>
      </c>
      <c r="E28" s="44" t="s">
        <v>146</v>
      </c>
      <c r="F28" s="43"/>
      <c r="G28" s="35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" customHeight="1">
      <c r="A29" s="36">
        <v>13</v>
      </c>
      <c r="B29" s="37" t="str">
        <f>СпПл!A19</f>
        <v>Хусаинов Рустам</v>
      </c>
      <c r="C29" s="35"/>
      <c r="D29" s="43"/>
      <c r="E29" s="35"/>
      <c r="F29" s="43"/>
      <c r="G29" s="3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" customHeight="1">
      <c r="A30" s="35"/>
      <c r="B30" s="39">
        <v>7</v>
      </c>
      <c r="C30" s="40" t="s">
        <v>104</v>
      </c>
      <c r="D30" s="43"/>
      <c r="E30" s="35"/>
      <c r="F30" s="43"/>
      <c r="G30" s="3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" customHeight="1">
      <c r="A31" s="36">
        <v>20</v>
      </c>
      <c r="B31" s="42" t="str">
        <f>СпПл!A26</f>
        <v>_</v>
      </c>
      <c r="C31" s="43"/>
      <c r="D31" s="43"/>
      <c r="E31" s="35"/>
      <c r="F31" s="43"/>
      <c r="G31" s="35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" customHeight="1">
      <c r="A32" s="35"/>
      <c r="B32" s="35"/>
      <c r="C32" s="39">
        <v>20</v>
      </c>
      <c r="D32" s="44" t="s">
        <v>145</v>
      </c>
      <c r="E32" s="35"/>
      <c r="F32" s="43"/>
      <c r="G32" s="3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" customHeight="1">
      <c r="A33" s="36">
        <v>29</v>
      </c>
      <c r="B33" s="37" t="str">
        <f>СпПл!A35</f>
        <v>_</v>
      </c>
      <c r="C33" s="43"/>
      <c r="D33" s="35"/>
      <c r="E33" s="35"/>
      <c r="F33" s="43"/>
      <c r="G33" s="35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" customHeight="1">
      <c r="A34" s="35"/>
      <c r="B34" s="39">
        <v>8</v>
      </c>
      <c r="C34" s="44" t="s">
        <v>145</v>
      </c>
      <c r="D34" s="35"/>
      <c r="E34" s="35"/>
      <c r="F34" s="43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" customHeight="1">
      <c r="A35" s="36">
        <v>4</v>
      </c>
      <c r="B35" s="42" t="str">
        <f>СпПл!A10</f>
        <v>Исмайлов Азат</v>
      </c>
      <c r="C35" s="35"/>
      <c r="D35" s="35"/>
      <c r="E35" s="35"/>
      <c r="F35" s="43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" customHeight="1">
      <c r="A36" s="35"/>
      <c r="B36" s="35"/>
      <c r="C36" s="35"/>
      <c r="D36" s="35"/>
      <c r="E36" s="35"/>
      <c r="F36" s="39">
        <v>31</v>
      </c>
      <c r="G36" s="40" t="s">
        <v>143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" customHeight="1">
      <c r="A37" s="36">
        <v>3</v>
      </c>
      <c r="B37" s="37" t="str">
        <f>СпПл!A9</f>
        <v>Ратникова Наталья</v>
      </c>
      <c r="C37" s="35"/>
      <c r="D37" s="35"/>
      <c r="E37" s="35"/>
      <c r="F37" s="43"/>
      <c r="G37" s="46" t="s">
        <v>22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" customHeight="1">
      <c r="A38" s="35"/>
      <c r="B38" s="39">
        <v>9</v>
      </c>
      <c r="C38" s="40" t="s">
        <v>129</v>
      </c>
      <c r="D38" s="35"/>
      <c r="E38" s="35"/>
      <c r="F38" s="43"/>
      <c r="G38" s="35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" customHeight="1">
      <c r="A39" s="36">
        <v>30</v>
      </c>
      <c r="B39" s="42" t="str">
        <f>СпПл!A36</f>
        <v>_</v>
      </c>
      <c r="C39" s="43"/>
      <c r="D39" s="35"/>
      <c r="E39" s="35"/>
      <c r="F39" s="43"/>
      <c r="G39" s="35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" customHeight="1">
      <c r="A40" s="35"/>
      <c r="B40" s="35"/>
      <c r="C40" s="39">
        <v>21</v>
      </c>
      <c r="D40" s="40" t="s">
        <v>129</v>
      </c>
      <c r="E40" s="35"/>
      <c r="F40" s="43"/>
      <c r="G40" s="35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" customHeight="1">
      <c r="A41" s="36">
        <v>19</v>
      </c>
      <c r="B41" s="37" t="str">
        <f>СпПл!A25</f>
        <v>_</v>
      </c>
      <c r="C41" s="43"/>
      <c r="D41" s="43"/>
      <c r="E41" s="35"/>
      <c r="F41" s="43"/>
      <c r="G41" s="35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" customHeight="1">
      <c r="A42" s="35"/>
      <c r="B42" s="39">
        <v>10</v>
      </c>
      <c r="C42" s="44" t="s">
        <v>106</v>
      </c>
      <c r="D42" s="43"/>
      <c r="E42" s="35"/>
      <c r="F42" s="43"/>
      <c r="G42" s="3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" customHeight="1">
      <c r="A43" s="36">
        <v>14</v>
      </c>
      <c r="B43" s="42" t="str">
        <f>СпПл!A20</f>
        <v>Гайнуллин Айдар</v>
      </c>
      <c r="C43" s="35"/>
      <c r="D43" s="43"/>
      <c r="E43" s="35"/>
      <c r="F43" s="43"/>
      <c r="G43" s="35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" customHeight="1">
      <c r="A44" s="35"/>
      <c r="B44" s="35"/>
      <c r="C44" s="35"/>
      <c r="D44" s="39">
        <v>27</v>
      </c>
      <c r="E44" s="40" t="s">
        <v>147</v>
      </c>
      <c r="F44" s="43"/>
      <c r="G44" s="35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" customHeight="1">
      <c r="A45" s="36">
        <v>11</v>
      </c>
      <c r="B45" s="37" t="str">
        <f>СпПл!A17</f>
        <v>Хабиров Марс</v>
      </c>
      <c r="C45" s="35"/>
      <c r="D45" s="43"/>
      <c r="E45" s="43"/>
      <c r="F45" s="43"/>
      <c r="G45" s="3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" customHeight="1">
      <c r="A46" s="35"/>
      <c r="B46" s="39">
        <v>11</v>
      </c>
      <c r="C46" s="40" t="s">
        <v>148</v>
      </c>
      <c r="D46" s="43"/>
      <c r="E46" s="43"/>
      <c r="F46" s="43"/>
      <c r="G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" customHeight="1">
      <c r="A47" s="36">
        <v>22</v>
      </c>
      <c r="B47" s="42" t="str">
        <f>СпПл!A28</f>
        <v>_</v>
      </c>
      <c r="C47" s="43"/>
      <c r="D47" s="43"/>
      <c r="E47" s="43"/>
      <c r="F47" s="43"/>
      <c r="G47" s="35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" customHeight="1">
      <c r="A48" s="35"/>
      <c r="B48" s="35"/>
      <c r="C48" s="39">
        <v>22</v>
      </c>
      <c r="D48" s="44" t="s">
        <v>147</v>
      </c>
      <c r="E48" s="43"/>
      <c r="F48" s="43"/>
      <c r="G48" s="35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" customHeight="1">
      <c r="A49" s="36">
        <v>27</v>
      </c>
      <c r="B49" s="37" t="str">
        <f>СпПл!A33</f>
        <v>_</v>
      </c>
      <c r="C49" s="43"/>
      <c r="D49" s="35"/>
      <c r="E49" s="43"/>
      <c r="F49" s="43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" customHeight="1">
      <c r="A50" s="35"/>
      <c r="B50" s="39">
        <v>12</v>
      </c>
      <c r="C50" s="44" t="s">
        <v>147</v>
      </c>
      <c r="D50" s="35"/>
      <c r="E50" s="43"/>
      <c r="F50" s="43"/>
      <c r="G50" s="35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" customHeight="1">
      <c r="A51" s="36">
        <v>6</v>
      </c>
      <c r="B51" s="42" t="str">
        <f>СпПл!A12</f>
        <v>Срумов Антон</v>
      </c>
      <c r="C51" s="35"/>
      <c r="D51" s="35"/>
      <c r="E51" s="43"/>
      <c r="F51" s="43"/>
      <c r="G51" s="35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2" customHeight="1">
      <c r="A52" s="35"/>
      <c r="B52" s="35"/>
      <c r="C52" s="35"/>
      <c r="D52" s="35"/>
      <c r="E52" s="39">
        <v>30</v>
      </c>
      <c r="F52" s="44" t="s">
        <v>144</v>
      </c>
      <c r="G52" s="35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2" customHeight="1">
      <c r="A53" s="36">
        <v>7</v>
      </c>
      <c r="B53" s="37" t="str">
        <f>СпПл!A13</f>
        <v>Мазурин Александр</v>
      </c>
      <c r="C53" s="35"/>
      <c r="D53" s="35"/>
      <c r="E53" s="43"/>
      <c r="F53" s="35"/>
      <c r="G53" s="35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" customHeight="1">
      <c r="A54" s="35"/>
      <c r="B54" s="39">
        <v>13</v>
      </c>
      <c r="C54" s="40" t="s">
        <v>131</v>
      </c>
      <c r="D54" s="35"/>
      <c r="E54" s="43"/>
      <c r="F54" s="35"/>
      <c r="G54" s="35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2" customHeight="1">
      <c r="A55" s="36">
        <v>26</v>
      </c>
      <c r="B55" s="42" t="str">
        <f>СпПл!A32</f>
        <v>_</v>
      </c>
      <c r="C55" s="43"/>
      <c r="D55" s="35"/>
      <c r="E55" s="43"/>
      <c r="F55" s="35"/>
      <c r="G55" s="3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2" customHeight="1">
      <c r="A56" s="35"/>
      <c r="B56" s="35"/>
      <c r="C56" s="39">
        <v>23</v>
      </c>
      <c r="D56" s="40" t="s">
        <v>131</v>
      </c>
      <c r="E56" s="43"/>
      <c r="F56" s="47">
        <v>-31</v>
      </c>
      <c r="G56" s="37" t="str">
        <f>IF(G36=F20,F52,IF(G36=F52,F20,0))</f>
        <v>Аббасов Рустамхон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2" customHeight="1">
      <c r="A57" s="36">
        <v>23</v>
      </c>
      <c r="B57" s="37" t="str">
        <f>СпПл!A29</f>
        <v>_</v>
      </c>
      <c r="C57" s="43"/>
      <c r="D57" s="43"/>
      <c r="E57" s="43"/>
      <c r="F57" s="35"/>
      <c r="G57" s="46" t="s">
        <v>23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2" customHeight="1">
      <c r="A58" s="35"/>
      <c r="B58" s="39">
        <v>14</v>
      </c>
      <c r="C58" s="44" t="s">
        <v>117</v>
      </c>
      <c r="D58" s="43"/>
      <c r="E58" s="43"/>
      <c r="F58" s="35"/>
      <c r="G58" s="3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2" customHeight="1">
      <c r="A59" s="36">
        <v>10</v>
      </c>
      <c r="B59" s="42" t="str">
        <f>СпПл!A16</f>
        <v>Хайруллин Ренат</v>
      </c>
      <c r="C59" s="35"/>
      <c r="D59" s="43"/>
      <c r="E59" s="43"/>
      <c r="F59" s="35"/>
      <c r="G59" s="35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2" customHeight="1">
      <c r="A60" s="35"/>
      <c r="B60" s="35"/>
      <c r="C60" s="35"/>
      <c r="D60" s="39">
        <v>28</v>
      </c>
      <c r="E60" s="44" t="s">
        <v>144</v>
      </c>
      <c r="F60" s="35"/>
      <c r="G60" s="3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2" customHeight="1">
      <c r="A61" s="36">
        <v>15</v>
      </c>
      <c r="B61" s="37" t="str">
        <f>СпПл!A21</f>
        <v>Давлетов Тимур</v>
      </c>
      <c r="C61" s="35"/>
      <c r="D61" s="43"/>
      <c r="E61" s="35"/>
      <c r="F61" s="35"/>
      <c r="G61" s="35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2" customHeight="1">
      <c r="A62" s="35"/>
      <c r="B62" s="39">
        <v>15</v>
      </c>
      <c r="C62" s="40" t="s">
        <v>138</v>
      </c>
      <c r="D62" s="43"/>
      <c r="E62" s="36">
        <v>-58</v>
      </c>
      <c r="F62" s="37" t="str">
        <f>IF(Пл2с!H14=Пл2с!G10,Пл2с!G18,IF(Пл2с!H14=Пл2с!G18,Пл2с!G10,0))</f>
        <v>Срумов Антон</v>
      </c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2" customHeight="1">
      <c r="A63" s="36">
        <v>18</v>
      </c>
      <c r="B63" s="42" t="str">
        <f>СпПл!A24</f>
        <v>Халимонов Евгений</v>
      </c>
      <c r="C63" s="43"/>
      <c r="D63" s="43"/>
      <c r="E63" s="35"/>
      <c r="F63" s="39">
        <v>61</v>
      </c>
      <c r="G63" s="40" t="s">
        <v>147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" customHeight="1">
      <c r="A64" s="35"/>
      <c r="B64" s="35"/>
      <c r="C64" s="39">
        <v>24</v>
      </c>
      <c r="D64" s="44" t="s">
        <v>144</v>
      </c>
      <c r="E64" s="36">
        <v>-59</v>
      </c>
      <c r="F64" s="42" t="str">
        <f>IF(Пл2с!H30=Пл2с!G26,Пл2с!G34,IF(Пл2с!H30=Пл2с!G34,Пл2с!G26,0))</f>
        <v>Ратникова Наталья</v>
      </c>
      <c r="G64" s="46" t="s">
        <v>26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2" customHeight="1">
      <c r="A65" s="36">
        <v>31</v>
      </c>
      <c r="B65" s="37" t="str">
        <f>СпПл!A37</f>
        <v>_</v>
      </c>
      <c r="C65" s="43"/>
      <c r="D65" s="35"/>
      <c r="E65" s="35"/>
      <c r="F65" s="36">
        <v>-61</v>
      </c>
      <c r="G65" s="37" t="str">
        <f>IF(G63=F62,F64,IF(G63=F64,F62,0))</f>
        <v>Ратникова Наталья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" customHeight="1">
      <c r="A66" s="35"/>
      <c r="B66" s="39">
        <v>16</v>
      </c>
      <c r="C66" s="44" t="s">
        <v>144</v>
      </c>
      <c r="D66" s="35"/>
      <c r="E66" s="35"/>
      <c r="F66" s="35"/>
      <c r="G66" s="46" t="s">
        <v>28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2" customHeight="1">
      <c r="A67" s="36">
        <v>2</v>
      </c>
      <c r="B67" s="42" t="str">
        <f>СпПл!A8</f>
        <v>Аббасов Рустамхон</v>
      </c>
      <c r="C67" s="35"/>
      <c r="D67" s="35"/>
      <c r="E67" s="36">
        <v>-56</v>
      </c>
      <c r="F67" s="37" t="str">
        <f>IF(Пл2с!G10=Пл2с!F6,Пл2с!F14,IF(Пл2с!G10=Пл2с!F14,Пл2с!F6,0))</f>
        <v>Хайруллин Ренат</v>
      </c>
      <c r="G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2" customHeight="1">
      <c r="A68" s="35"/>
      <c r="B68" s="35"/>
      <c r="C68" s="35"/>
      <c r="D68" s="35"/>
      <c r="E68" s="35"/>
      <c r="F68" s="39">
        <v>62</v>
      </c>
      <c r="G68" s="40" t="s">
        <v>115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" customHeight="1">
      <c r="A69" s="36">
        <v>-52</v>
      </c>
      <c r="B69" s="37" t="str">
        <f>IF(Пл2с!F6=Пл2с!E4,Пл2с!E8,IF(Пл2с!F6=Пл2с!E8,Пл2с!E4,0))</f>
        <v>Лютый Олег</v>
      </c>
      <c r="C69" s="35"/>
      <c r="D69" s="35"/>
      <c r="E69" s="36">
        <v>-57</v>
      </c>
      <c r="F69" s="42" t="str">
        <f>IF(Пл2с!G26=Пл2с!F22,Пл2с!F30,IF(Пл2с!G26=Пл2с!F30,Пл2с!F22,0))</f>
        <v>Семенов Константин</v>
      </c>
      <c r="G69" s="46" t="s">
        <v>27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2" customHeight="1">
      <c r="A70" s="35"/>
      <c r="B70" s="39">
        <v>63</v>
      </c>
      <c r="C70" s="40" t="s">
        <v>114</v>
      </c>
      <c r="D70" s="35"/>
      <c r="E70" s="35"/>
      <c r="F70" s="36">
        <v>-62</v>
      </c>
      <c r="G70" s="37" t="str">
        <f>IF(G68=F67,F69,IF(G68=F69,F67,0))</f>
        <v>Хайруллин Ренат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2" customHeight="1">
      <c r="A71" s="36">
        <v>-53</v>
      </c>
      <c r="B71" s="42" t="str">
        <f>IF(Пл2с!F14=Пл2с!E12,Пл2с!E16,IF(Пл2с!F14=Пл2с!E16,Пл2с!E12,0))</f>
        <v>Гайнуллин Айдар</v>
      </c>
      <c r="C71" s="43"/>
      <c r="D71" s="48"/>
      <c r="E71" s="35"/>
      <c r="F71" s="35"/>
      <c r="G71" s="46" t="s">
        <v>29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" customHeight="1">
      <c r="A72" s="35"/>
      <c r="B72" s="35"/>
      <c r="C72" s="39">
        <v>65</v>
      </c>
      <c r="D72" s="40" t="s">
        <v>114</v>
      </c>
      <c r="E72" s="36">
        <v>-63</v>
      </c>
      <c r="F72" s="37" t="str">
        <f>IF(C70=B69,B71,IF(C70=B71,B69,0))</f>
        <v>Гайнуллин Айдар</v>
      </c>
      <c r="G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" customHeight="1">
      <c r="A73" s="36">
        <v>-54</v>
      </c>
      <c r="B73" s="37" t="str">
        <f>IF(Пл2с!F22=Пл2с!E20,Пл2с!E24,IF(Пл2с!F22=Пл2с!E24,Пл2с!E20,0))</f>
        <v>Семенов Юрий</v>
      </c>
      <c r="C73" s="43"/>
      <c r="D73" s="49" t="s">
        <v>47</v>
      </c>
      <c r="E73" s="35"/>
      <c r="F73" s="39">
        <v>66</v>
      </c>
      <c r="G73" s="40" t="s">
        <v>120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" customHeight="1">
      <c r="A74" s="35"/>
      <c r="B74" s="39">
        <v>64</v>
      </c>
      <c r="C74" s="44" t="s">
        <v>131</v>
      </c>
      <c r="D74" s="50"/>
      <c r="E74" s="36">
        <v>-64</v>
      </c>
      <c r="F74" s="42" t="str">
        <f>IF(C74=B73,B75,IF(C74=B75,B73,0))</f>
        <v>Семенов Юрий</v>
      </c>
      <c r="G74" s="46" t="s">
        <v>48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" customHeight="1">
      <c r="A75" s="36">
        <v>-55</v>
      </c>
      <c r="B75" s="42" t="str">
        <f>IF(Пл2с!F30=Пл2с!E28,Пл2с!E32,IF(Пл2с!F30=Пл2с!E32,Пл2с!E28,0))</f>
        <v>Мазурин Александр</v>
      </c>
      <c r="C75" s="36">
        <v>-65</v>
      </c>
      <c r="D75" s="37" t="str">
        <f>IF(D72=C70,C74,IF(D72=C74,C70,0))</f>
        <v>Мазурин Александр</v>
      </c>
      <c r="E75" s="35"/>
      <c r="F75" s="36">
        <v>-66</v>
      </c>
      <c r="G75" s="37" t="str">
        <f>IF(G73=F72,F74,IF(G73=F74,F72,0))</f>
        <v>Гайнуллин Айдар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" customHeight="1">
      <c r="A76" s="35"/>
      <c r="B76" s="35"/>
      <c r="C76" s="35"/>
      <c r="D76" s="46" t="s">
        <v>49</v>
      </c>
      <c r="E76" s="35"/>
      <c r="F76" s="35"/>
      <c r="G76" s="46" t="s">
        <v>50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ht="9" customHeight="1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ht="9" customHeight="1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9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84" t="str">
        <f>СпПл!A1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2" t="str">
        <f>СпПл!A2</f>
        <v>Турнир Премьер-лиги Этапа День Государственного флага России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СпПл!A3</f>
        <v>40775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36">
        <v>-1</v>
      </c>
      <c r="B4" s="37" t="str">
        <f>IF(Пл1с!C6=Пл1с!B5,Пл1с!B7,IF(Пл1с!C6=Пл1с!B7,Пл1с!B5,0))</f>
        <v>_</v>
      </c>
      <c r="C4" s="35"/>
      <c r="D4" s="36">
        <v>-25</v>
      </c>
      <c r="E4" s="37" t="str">
        <f>IF(Пл1с!E12=Пл1с!D8,Пл1с!D16,IF(Пл1с!E12=Пл1с!D16,Пл1с!D8,0))</f>
        <v>Лютый Олег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9">
        <v>32</v>
      </c>
      <c r="C5" s="52" t="s">
        <v>89</v>
      </c>
      <c r="D5" s="35"/>
      <c r="E5" s="43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2" t="str">
        <f>IF(Пл1с!C10=Пл1с!B9,Пл1с!B11,IF(Пл1с!C10=Пл1с!B11,Пл1с!B9,0))</f>
        <v>Овод Вадим</v>
      </c>
      <c r="C6" s="39">
        <v>40</v>
      </c>
      <c r="D6" s="52" t="s">
        <v>138</v>
      </c>
      <c r="E6" s="39">
        <v>52</v>
      </c>
      <c r="F6" s="52" t="s">
        <v>117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2" t="str">
        <f>IF(Пл1с!D64=Пл1с!C62,Пл1с!C66,IF(Пл1с!D64=Пл1с!C66,Пл1с!C62,0))</f>
        <v>Давлетов Тимур</v>
      </c>
      <c r="D7" s="43"/>
      <c r="E7" s="43"/>
      <c r="F7" s="43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IF(Пл1с!C14=Пл1с!B13,Пл1с!B15,IF(Пл1с!C14=Пл1с!B15,Пл1с!B13,0))</f>
        <v>_</v>
      </c>
      <c r="C8" s="35"/>
      <c r="D8" s="39">
        <v>48</v>
      </c>
      <c r="E8" s="53" t="s">
        <v>117</v>
      </c>
      <c r="F8" s="43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9">
        <v>33</v>
      </c>
      <c r="C9" s="52"/>
      <c r="D9" s="43"/>
      <c r="E9" s="48"/>
      <c r="F9" s="43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2" t="str">
        <f>IF(Пл1с!C18=Пл1с!B17,Пл1с!B19,IF(Пл1с!C18=Пл1с!B19,Пл1с!B17,0))</f>
        <v>_</v>
      </c>
      <c r="C10" s="39">
        <v>41</v>
      </c>
      <c r="D10" s="53" t="s">
        <v>117</v>
      </c>
      <c r="E10" s="48"/>
      <c r="F10" s="39">
        <v>56</v>
      </c>
      <c r="G10" s="52" t="s">
        <v>145</v>
      </c>
      <c r="H10" s="48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2" t="str">
        <f>IF(Пл1с!D56=Пл1с!C54,Пл1с!C58,IF(Пл1с!D56=Пл1с!C58,Пл1с!C54,0))</f>
        <v>Хайруллин Ренат</v>
      </c>
      <c r="D11" s="35"/>
      <c r="E11" s="48"/>
      <c r="F11" s="43"/>
      <c r="G11" s="43"/>
      <c r="H11" s="48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IF(Пл1с!C22=Пл1с!B21,Пл1с!B23,IF(Пл1с!C22=Пл1с!B23,Пл1с!B21,0))</f>
        <v>_</v>
      </c>
      <c r="C12" s="35"/>
      <c r="D12" s="36">
        <v>-26</v>
      </c>
      <c r="E12" s="37" t="str">
        <f>IF(Пл1с!E28=Пл1с!D24,Пл1с!D32,IF(Пл1с!E28=Пл1с!D32,Пл1с!D24,0))</f>
        <v>Исмайлов Азат</v>
      </c>
      <c r="F12" s="43"/>
      <c r="G12" s="43"/>
      <c r="H12" s="48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9">
        <v>34</v>
      </c>
      <c r="C13" s="52"/>
      <c r="D13" s="35"/>
      <c r="E13" s="43"/>
      <c r="F13" s="43"/>
      <c r="G13" s="43"/>
      <c r="H13" s="48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2" t="str">
        <f>IF(Пл1с!C26=Пл1с!B25,Пл1с!B27,IF(Пл1с!C26=Пл1с!B27,Пл1с!B25,0))</f>
        <v>_</v>
      </c>
      <c r="C14" s="39">
        <v>42</v>
      </c>
      <c r="D14" s="52" t="s">
        <v>148</v>
      </c>
      <c r="E14" s="39">
        <v>53</v>
      </c>
      <c r="F14" s="53" t="s">
        <v>145</v>
      </c>
      <c r="G14" s="39">
        <v>58</v>
      </c>
      <c r="H14" s="52" t="s">
        <v>145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2" t="str">
        <f>IF(Пл1с!D48=Пл1с!C46,Пл1с!C50,IF(Пл1с!D48=Пл1с!C50,Пл1с!C46,0))</f>
        <v>Хабиров Марс</v>
      </c>
      <c r="D15" s="43"/>
      <c r="E15" s="43"/>
      <c r="F15" s="35"/>
      <c r="G15" s="43"/>
      <c r="H15" s="43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IF(Пл1с!C30=Пл1с!B29,Пл1с!B31,IF(Пл1с!C30=Пл1с!B31,Пл1с!B29,0))</f>
        <v>_</v>
      </c>
      <c r="C16" s="35"/>
      <c r="D16" s="39">
        <v>49</v>
      </c>
      <c r="E16" s="53" t="s">
        <v>106</v>
      </c>
      <c r="F16" s="35"/>
      <c r="G16" s="43"/>
      <c r="H16" s="43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9">
        <v>35</v>
      </c>
      <c r="C17" s="52"/>
      <c r="D17" s="43"/>
      <c r="E17" s="48"/>
      <c r="F17" s="35"/>
      <c r="G17" s="43"/>
      <c r="H17" s="43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2" t="str">
        <f>IF(Пл1с!C34=Пл1с!B33,Пл1с!B35,IF(Пл1с!C34=Пл1с!B35,Пл1с!B33,0))</f>
        <v>_</v>
      </c>
      <c r="C18" s="39">
        <v>43</v>
      </c>
      <c r="D18" s="53" t="s">
        <v>106</v>
      </c>
      <c r="E18" s="48"/>
      <c r="F18" s="36">
        <v>-30</v>
      </c>
      <c r="G18" s="42" t="str">
        <f>IF(Пл1с!F52=Пл1с!E44,Пл1с!E60,IF(Пл1с!F52=Пл1с!E60,Пл1с!E44,0))</f>
        <v>Срумов Антон</v>
      </c>
      <c r="H18" s="43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47">
        <v>-21</v>
      </c>
      <c r="C19" s="42" t="str">
        <f>IF(Пл1с!D40=Пл1с!C38,Пл1с!C42,IF(Пл1с!D40=Пл1с!C42,Пл1с!C38,0))</f>
        <v>Гайнуллин Айдар</v>
      </c>
      <c r="D19" s="35"/>
      <c r="E19" s="48"/>
      <c r="F19" s="35"/>
      <c r="G19" s="48"/>
      <c r="H19" s="43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IF(Пл1с!C38=Пл1с!B37,Пл1с!B39,IF(Пл1с!C38=Пл1с!B39,Пл1с!B37,0))</f>
        <v>_</v>
      </c>
      <c r="C20" s="35"/>
      <c r="D20" s="36">
        <v>-27</v>
      </c>
      <c r="E20" s="37" t="str">
        <f>IF(Пл1с!E44=Пл1с!D40,Пл1с!D48,IF(Пл1с!E44=Пл1с!D48,Пл1с!D40,0))</f>
        <v>Ратникова Наталья</v>
      </c>
      <c r="F20" s="35"/>
      <c r="G20" s="48"/>
      <c r="H20" s="43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9">
        <v>36</v>
      </c>
      <c r="C21" s="52"/>
      <c r="D21" s="35"/>
      <c r="E21" s="43"/>
      <c r="F21" s="35"/>
      <c r="G21" s="48"/>
      <c r="H21" s="43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2" t="str">
        <f>IF(Пл1с!C42=Пл1с!B41,Пл1с!B43,IF(Пл1с!C42=Пл1с!B43,Пл1с!B41,0))</f>
        <v>_</v>
      </c>
      <c r="C22" s="39">
        <v>44</v>
      </c>
      <c r="D22" s="52" t="s">
        <v>104</v>
      </c>
      <c r="E22" s="39">
        <v>54</v>
      </c>
      <c r="F22" s="52" t="s">
        <v>129</v>
      </c>
      <c r="G22" s="48"/>
      <c r="H22" s="39">
        <v>60</v>
      </c>
      <c r="I22" s="54" t="s">
        <v>145</v>
      </c>
      <c r="J22" s="52"/>
      <c r="K22" s="52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2" t="str">
        <f>IF(Пл1с!D32=Пл1с!C30,Пл1с!C34,IF(Пл1с!D32=Пл1с!C34,Пл1с!C30,0))</f>
        <v>Хусаинов Рустам</v>
      </c>
      <c r="D23" s="43"/>
      <c r="E23" s="43"/>
      <c r="F23" s="43"/>
      <c r="G23" s="48"/>
      <c r="H23" s="43"/>
      <c r="I23" s="50"/>
      <c r="J23" s="83" t="s">
        <v>24</v>
      </c>
      <c r="K23" s="83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IF(Пл1с!C46=Пл1с!B45,Пл1с!B47,IF(Пл1с!C46=Пл1с!B47,Пл1с!B45,0))</f>
        <v>_</v>
      </c>
      <c r="C24" s="35"/>
      <c r="D24" s="39">
        <v>50</v>
      </c>
      <c r="E24" s="53" t="s">
        <v>120</v>
      </c>
      <c r="F24" s="43"/>
      <c r="G24" s="48"/>
      <c r="H24" s="43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9">
        <v>37</v>
      </c>
      <c r="C25" s="52"/>
      <c r="D25" s="43"/>
      <c r="E25" s="48"/>
      <c r="F25" s="43"/>
      <c r="G25" s="48"/>
      <c r="H25" s="43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2" t="str">
        <f>IF(Пл1с!C50=Пл1с!B49,Пл1с!B51,IF(Пл1с!C50=Пл1с!B51,Пл1с!B49,0))</f>
        <v>_</v>
      </c>
      <c r="C26" s="39">
        <v>45</v>
      </c>
      <c r="D26" s="53" t="s">
        <v>120</v>
      </c>
      <c r="E26" s="48"/>
      <c r="F26" s="39">
        <v>57</v>
      </c>
      <c r="G26" s="52" t="s">
        <v>129</v>
      </c>
      <c r="H26" s="43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2" t="str">
        <f>IF(Пл1с!D24=Пл1с!C22,Пл1с!C26,IF(Пл1с!D24=Пл1с!C26,Пл1с!C22,0))</f>
        <v>Семенов Юрий</v>
      </c>
      <c r="D27" s="35"/>
      <c r="E27" s="48"/>
      <c r="F27" s="43"/>
      <c r="G27" s="43"/>
      <c r="H27" s="43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IF(Пл1с!C54=Пл1с!B53,Пл1с!B55,IF(Пл1с!C54=Пл1с!B55,Пл1с!B53,0))</f>
        <v>_</v>
      </c>
      <c r="C28" s="35"/>
      <c r="D28" s="36">
        <v>-28</v>
      </c>
      <c r="E28" s="37" t="str">
        <f>IF(Пл1с!E60=Пл1с!D56,Пл1с!D64,IF(Пл1с!E60=Пл1с!D64,Пл1с!D56,0))</f>
        <v>Мазурин Александр</v>
      </c>
      <c r="F28" s="43"/>
      <c r="G28" s="43"/>
      <c r="H28" s="43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9">
        <v>38</v>
      </c>
      <c r="C29" s="52"/>
      <c r="D29" s="35"/>
      <c r="E29" s="43"/>
      <c r="F29" s="43"/>
      <c r="G29" s="43"/>
      <c r="H29" s="43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2" t="str">
        <f>IF(Пл1с!C58=Пл1с!B57,Пл1с!B59,IF(Пл1с!C58=Пл1с!B59,Пл1с!B57,0))</f>
        <v>_</v>
      </c>
      <c r="C30" s="39">
        <v>46</v>
      </c>
      <c r="D30" s="52" t="s">
        <v>115</v>
      </c>
      <c r="E30" s="39">
        <v>55</v>
      </c>
      <c r="F30" s="53" t="s">
        <v>115</v>
      </c>
      <c r="G30" s="39">
        <v>59</v>
      </c>
      <c r="H30" s="53" t="s">
        <v>146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2" t="str">
        <f>IF(Пл1с!D16=Пл1с!C14,Пл1с!C18,IF(Пл1с!D16=Пл1с!C18,Пл1с!C14,0))</f>
        <v>Семенов Константин</v>
      </c>
      <c r="D31" s="43"/>
      <c r="E31" s="43"/>
      <c r="F31" s="35"/>
      <c r="G31" s="43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IF(Пл1с!C62=Пл1с!B61,Пл1с!B63,IF(Пл1с!C62=Пл1с!B63,Пл1с!B61,0))</f>
        <v>Халимонов Евгений</v>
      </c>
      <c r="C32" s="35"/>
      <c r="D32" s="39">
        <v>51</v>
      </c>
      <c r="E32" s="53" t="s">
        <v>115</v>
      </c>
      <c r="F32" s="35"/>
      <c r="G32" s="43"/>
      <c r="H32" s="36">
        <v>-60</v>
      </c>
      <c r="I32" s="37" t="str">
        <f>IF(I22=H14,H30,IF(I22=H30,H14,0))</f>
        <v>Санейко Дмитрий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9">
        <v>39</v>
      </c>
      <c r="C33" s="52" t="s">
        <v>135</v>
      </c>
      <c r="D33" s="43"/>
      <c r="E33" s="48"/>
      <c r="F33" s="35"/>
      <c r="G33" s="43"/>
      <c r="H33" s="35"/>
      <c r="I33" s="50"/>
      <c r="J33" s="83" t="s">
        <v>25</v>
      </c>
      <c r="K33" s="83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2" t="str">
        <f>IF(Пл1с!C66=Пл1с!B65,Пл1с!B67,IF(Пл1с!C66=Пл1с!B67,Пл1с!B65,0))</f>
        <v>_</v>
      </c>
      <c r="C34" s="39">
        <v>47</v>
      </c>
      <c r="D34" s="53" t="s">
        <v>109</v>
      </c>
      <c r="E34" s="48"/>
      <c r="F34" s="36">
        <v>-29</v>
      </c>
      <c r="G34" s="42" t="str">
        <f>IF(Пл1с!F20=Пл1с!E12,Пл1с!E28,IF(Пл1с!F20=Пл1с!E28,Пл1с!E12,0))</f>
        <v>Санейко Дмитрий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2" t="str">
        <f>IF(Пл1с!D8=Пл1с!C6,Пл1с!C10,IF(Пл1с!D8=Пл1с!C10,Пл1с!C6,0))</f>
        <v>Бражников Евгений</v>
      </c>
      <c r="D35" s="35"/>
      <c r="E35" s="48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Овод Вадим</v>
      </c>
      <c r="C37" s="35"/>
      <c r="D37" s="35"/>
      <c r="E37" s="35"/>
      <c r="F37" s="36">
        <v>-48</v>
      </c>
      <c r="G37" s="37" t="str">
        <f>IF(E8=D6,D10,IF(E8=D10,D6,0))</f>
        <v>Давлетов Тимур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9">
        <v>71</v>
      </c>
      <c r="C38" s="52" t="s">
        <v>89</v>
      </c>
      <c r="D38" s="35"/>
      <c r="E38" s="35"/>
      <c r="F38" s="35"/>
      <c r="G38" s="39">
        <v>67</v>
      </c>
      <c r="H38" s="52" t="s">
        <v>148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2">
        <f>IF(D10=C9,C11,IF(D10=C11,C9,0))</f>
        <v>0</v>
      </c>
      <c r="C39" s="43"/>
      <c r="D39" s="35"/>
      <c r="E39" s="35"/>
      <c r="F39" s="36">
        <v>-49</v>
      </c>
      <c r="G39" s="42" t="str">
        <f>IF(E16=D14,D18,IF(E16=D18,D14,0))</f>
        <v>Хабиров Марс</v>
      </c>
      <c r="H39" s="43"/>
      <c r="I39" s="48"/>
      <c r="J39" s="35"/>
      <c r="K39" s="48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9">
        <v>75</v>
      </c>
      <c r="D40" s="52" t="s">
        <v>89</v>
      </c>
      <c r="E40" s="35"/>
      <c r="F40" s="35"/>
      <c r="G40" s="35"/>
      <c r="H40" s="39">
        <v>69</v>
      </c>
      <c r="I40" s="55" t="s">
        <v>148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>
        <f>IF(D14=C13,C15,IF(D14=C15,C13,0))</f>
        <v>0</v>
      </c>
      <c r="C41" s="43"/>
      <c r="D41" s="43"/>
      <c r="E41" s="35"/>
      <c r="F41" s="36">
        <v>-50</v>
      </c>
      <c r="G41" s="37" t="str">
        <f>IF(E24=D22,D26,IF(E24=D26,D22,0))</f>
        <v>Хусаинов Рустам</v>
      </c>
      <c r="H41" s="43"/>
      <c r="I41" s="56"/>
      <c r="J41" s="83" t="s">
        <v>51</v>
      </c>
      <c r="K41" s="83"/>
      <c r="L41"/>
      <c r="M41"/>
      <c r="N41"/>
      <c r="O41"/>
      <c r="P41"/>
      <c r="Q41"/>
      <c r="R41"/>
      <c r="S41"/>
    </row>
    <row r="42" spans="1:19" ht="12.75">
      <c r="A42" s="36"/>
      <c r="B42" s="39">
        <v>72</v>
      </c>
      <c r="C42" s="53"/>
      <c r="D42" s="43"/>
      <c r="E42" s="35"/>
      <c r="F42" s="35"/>
      <c r="G42" s="39">
        <v>68</v>
      </c>
      <c r="H42" s="53" t="s">
        <v>109</v>
      </c>
      <c r="I42" s="50"/>
      <c r="J42" s="35"/>
      <c r="K42" s="50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2">
        <f>IF(D18=C17,C19,IF(D18=C19,C17,0))</f>
        <v>0</v>
      </c>
      <c r="C43" s="35"/>
      <c r="D43" s="43"/>
      <c r="E43" s="35"/>
      <c r="F43" s="36">
        <v>-51</v>
      </c>
      <c r="G43" s="42" t="str">
        <f>IF(E32=D30,D34,IF(E32=D34,D30,0))</f>
        <v>Бражников Евгений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8"/>
      <c r="C44" s="35"/>
      <c r="D44" s="39">
        <v>77</v>
      </c>
      <c r="E44" s="52" t="s">
        <v>135</v>
      </c>
      <c r="F44" s="35"/>
      <c r="G44" s="35"/>
      <c r="H44" s="36">
        <v>-69</v>
      </c>
      <c r="I44" s="37" t="str">
        <f>IF(I40=H38,H42,IF(I40=H42,H38,0))</f>
        <v>Бражников Евгений</v>
      </c>
      <c r="J44" s="52"/>
      <c r="K44" s="52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>
        <f>IF(D22=C21,C23,IF(D22=C23,C21,0))</f>
        <v>0</v>
      </c>
      <c r="C45" s="35"/>
      <c r="D45" s="43"/>
      <c r="E45" s="46" t="s">
        <v>52</v>
      </c>
      <c r="F45" s="35"/>
      <c r="G45" s="36">
        <v>-67</v>
      </c>
      <c r="H45" s="37" t="str">
        <f>IF(H38=G37,G39,IF(H38=G39,G37,0))</f>
        <v>Давлетов Тимур</v>
      </c>
      <c r="I45" s="50"/>
      <c r="J45" s="83" t="s">
        <v>53</v>
      </c>
      <c r="K45" s="83"/>
      <c r="L45"/>
      <c r="M45"/>
      <c r="N45"/>
      <c r="O45"/>
      <c r="P45"/>
      <c r="Q45"/>
      <c r="R45"/>
      <c r="S45"/>
    </row>
    <row r="46" spans="1:19" ht="12.75">
      <c r="A46" s="36"/>
      <c r="B46" s="39">
        <v>73</v>
      </c>
      <c r="C46" s="52"/>
      <c r="D46" s="43"/>
      <c r="E46" s="35"/>
      <c r="F46" s="35"/>
      <c r="G46" s="35"/>
      <c r="H46" s="39">
        <v>70</v>
      </c>
      <c r="I46" s="54" t="s">
        <v>104</v>
      </c>
      <c r="J46" s="52"/>
      <c r="K46" s="52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2">
        <f>IF(D26=C25,C27,IF(D26=C27,C25,0))</f>
        <v>0</v>
      </c>
      <c r="C47" s="43"/>
      <c r="D47" s="43"/>
      <c r="E47" s="35"/>
      <c r="F47" s="35"/>
      <c r="G47" s="36">
        <v>-68</v>
      </c>
      <c r="H47" s="42" t="str">
        <f>IF(H42=G41,G43,IF(H42=G43,G41,0))</f>
        <v>Хусаинов Рустам</v>
      </c>
      <c r="I47" s="50"/>
      <c r="J47" s="83" t="s">
        <v>54</v>
      </c>
      <c r="K47" s="83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9">
        <v>76</v>
      </c>
      <c r="D48" s="53" t="s">
        <v>135</v>
      </c>
      <c r="E48" s="35"/>
      <c r="F48" s="35"/>
      <c r="G48" s="35"/>
      <c r="H48" s="36">
        <v>-70</v>
      </c>
      <c r="I48" s="37" t="str">
        <f>IF(I46=H45,H47,IF(I46=H47,H45,0))</f>
        <v>Давлетов Тимур</v>
      </c>
      <c r="J48" s="52"/>
      <c r="K48" s="52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>
        <f>IF(D30=C29,C31,IF(D30=C31,C29,0))</f>
        <v>0</v>
      </c>
      <c r="C49" s="43"/>
      <c r="D49" s="35"/>
      <c r="E49" s="35"/>
      <c r="F49" s="35"/>
      <c r="G49" s="48"/>
      <c r="H49" s="35"/>
      <c r="I49" s="50"/>
      <c r="J49" s="83" t="s">
        <v>55</v>
      </c>
      <c r="K49" s="83"/>
      <c r="L49"/>
      <c r="M49"/>
      <c r="N49"/>
      <c r="O49"/>
      <c r="P49"/>
      <c r="Q49"/>
      <c r="R49"/>
      <c r="S49"/>
    </row>
    <row r="50" spans="1:19" ht="12.75">
      <c r="A50" s="36"/>
      <c r="B50" s="39">
        <v>74</v>
      </c>
      <c r="C50" s="53" t="s">
        <v>135</v>
      </c>
      <c r="D50" s="36">
        <v>-77</v>
      </c>
      <c r="E50" s="37" t="str">
        <f>IF(E44=D40,D48,IF(E44=D48,D40,0))</f>
        <v>Овод Вадим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2" t="str">
        <f>IF(D34=C33,C35,IF(D34=C35,C33,0))</f>
        <v>Халимонов Евгений</v>
      </c>
      <c r="C51" s="35"/>
      <c r="D51" s="35"/>
      <c r="E51" s="46" t="s">
        <v>56</v>
      </c>
      <c r="F51" s="35"/>
      <c r="G51" s="39">
        <v>79</v>
      </c>
      <c r="H51" s="52"/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>
        <f>IF(D40=C38,C42,IF(D40=C42,C38,0))</f>
        <v>0</v>
      </c>
      <c r="E52" s="50"/>
      <c r="F52" s="36">
        <v>-72</v>
      </c>
      <c r="G52" s="42">
        <f>IF(C42=B41,B43,IF(C42=B43,B41,0))</f>
        <v>0</v>
      </c>
      <c r="H52" s="43"/>
      <c r="I52" s="48"/>
      <c r="J52" s="35"/>
      <c r="K52" s="48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9">
        <v>78</v>
      </c>
      <c r="E53" s="52"/>
      <c r="F53" s="35"/>
      <c r="G53" s="35"/>
      <c r="H53" s="39">
        <v>81</v>
      </c>
      <c r="I53" s="55"/>
      <c r="J53" s="40"/>
      <c r="K53" s="40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2">
        <f>IF(D48=C46,C50,IF(D48=C50,C46,0))</f>
        <v>0</v>
      </c>
      <c r="E54" s="46" t="s">
        <v>57</v>
      </c>
      <c r="F54" s="36">
        <v>-73</v>
      </c>
      <c r="G54" s="37">
        <f>IF(C46=B45,B47,IF(C46=B47,B45,0))</f>
        <v>0</v>
      </c>
      <c r="H54" s="43"/>
      <c r="I54" s="56"/>
      <c r="J54" s="83" t="s">
        <v>58</v>
      </c>
      <c r="K54" s="83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>
        <f>IF(E53=D52,D54,IF(E53=D54,D52,0))</f>
        <v>0</v>
      </c>
      <c r="F55" s="35"/>
      <c r="G55" s="39">
        <v>80</v>
      </c>
      <c r="H55" s="53"/>
      <c r="I55" s="50"/>
      <c r="J55" s="35"/>
      <c r="K55" s="50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8"/>
      <c r="D56" s="35"/>
      <c r="E56" s="46" t="s">
        <v>59</v>
      </c>
      <c r="F56" s="36">
        <v>-74</v>
      </c>
      <c r="G56" s="42">
        <f>IF(C50=B49,B51,IF(C50=B51,B49,0))</f>
        <v>0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9">
        <v>83</v>
      </c>
      <c r="C57" s="52"/>
      <c r="D57" s="35"/>
      <c r="E57" s="35"/>
      <c r="F57" s="35"/>
      <c r="G57" s="35"/>
      <c r="H57" s="36">
        <v>-81</v>
      </c>
      <c r="I57" s="37">
        <f>IF(I53=H51,H55,IF(I53=H55,H51,0))</f>
        <v>0</v>
      </c>
      <c r="J57" s="52"/>
      <c r="K57" s="52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2">
        <f>IF(C9=B8,B10,IF(C9=B10,B8,0))</f>
        <v>0</v>
      </c>
      <c r="C58" s="43"/>
      <c r="D58" s="35"/>
      <c r="E58" s="35"/>
      <c r="F58" s="35"/>
      <c r="G58" s="36">
        <v>-79</v>
      </c>
      <c r="H58" s="37">
        <f>IF(H51=G50,G52,IF(H51=G52,G50,0))</f>
        <v>0</v>
      </c>
      <c r="I58" s="50"/>
      <c r="J58" s="83" t="s">
        <v>60</v>
      </c>
      <c r="K58" s="83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9">
        <v>87</v>
      </c>
      <c r="D59" s="52"/>
      <c r="E59" s="35"/>
      <c r="F59" s="35"/>
      <c r="G59" s="35"/>
      <c r="H59" s="39">
        <v>82</v>
      </c>
      <c r="I59" s="54"/>
      <c r="J59" s="52"/>
      <c r="K59" s="52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>
        <f>IF(C13=B12,B14,IF(C13=B14,B12,0))</f>
        <v>0</v>
      </c>
      <c r="C60" s="43"/>
      <c r="D60" s="43"/>
      <c r="E60" s="35"/>
      <c r="F60" s="35"/>
      <c r="G60" s="36">
        <v>-80</v>
      </c>
      <c r="H60" s="42">
        <f>IF(H55=G54,G56,IF(H55=G56,G54,0))</f>
        <v>0</v>
      </c>
      <c r="I60" s="50"/>
      <c r="J60" s="83" t="s">
        <v>61</v>
      </c>
      <c r="K60" s="83"/>
      <c r="L60"/>
      <c r="M60"/>
      <c r="N60"/>
      <c r="O60"/>
      <c r="P60"/>
      <c r="Q60"/>
      <c r="R60"/>
      <c r="S60"/>
    </row>
    <row r="61" spans="1:19" ht="12.75">
      <c r="A61" s="36"/>
      <c r="B61" s="39">
        <v>84</v>
      </c>
      <c r="C61" s="53"/>
      <c r="D61" s="43"/>
      <c r="E61" s="35"/>
      <c r="F61" s="35"/>
      <c r="G61" s="35"/>
      <c r="H61" s="36">
        <v>-82</v>
      </c>
      <c r="I61" s="37">
        <f>IF(I59=H58,H60,IF(I59=H60,H58,0))</f>
        <v>0</v>
      </c>
      <c r="J61" s="52"/>
      <c r="K61" s="52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2">
        <f>IF(C17=B16,B18,IF(C17=B18,B16,0))</f>
        <v>0</v>
      </c>
      <c r="C62" s="35"/>
      <c r="D62" s="43"/>
      <c r="E62" s="35"/>
      <c r="F62" s="35"/>
      <c r="G62" s="48"/>
      <c r="H62" s="35"/>
      <c r="I62" s="50"/>
      <c r="J62" s="83" t="s">
        <v>62</v>
      </c>
      <c r="K62" s="83"/>
      <c r="L62"/>
      <c r="M62"/>
      <c r="N62"/>
      <c r="O62"/>
      <c r="P62"/>
      <c r="Q62"/>
      <c r="R62"/>
      <c r="S62"/>
    </row>
    <row r="63" spans="1:19" ht="12.75">
      <c r="A63" s="36"/>
      <c r="B63" s="48"/>
      <c r="C63" s="35"/>
      <c r="D63" s="39">
        <v>89</v>
      </c>
      <c r="E63" s="52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>
        <f>IF(C21=B20,B22,IF(C21=B22,B20,0))</f>
        <v>0</v>
      </c>
      <c r="C64" s="35"/>
      <c r="D64" s="43"/>
      <c r="E64" s="46" t="s">
        <v>63</v>
      </c>
      <c r="F64" s="35"/>
      <c r="G64" s="39">
        <v>91</v>
      </c>
      <c r="H64" s="52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9">
        <v>85</v>
      </c>
      <c r="C65" s="52"/>
      <c r="D65" s="43"/>
      <c r="E65" s="35"/>
      <c r="F65" s="36">
        <v>-84</v>
      </c>
      <c r="G65" s="42">
        <f>IF(C61=B60,B62,IF(C61=B62,B60,0))</f>
        <v>0</v>
      </c>
      <c r="H65" s="43"/>
      <c r="I65" s="48"/>
      <c r="J65" s="35"/>
      <c r="K65" s="48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2">
        <f>IF(C25=B24,B26,IF(C25=B26,B24,0))</f>
        <v>0</v>
      </c>
      <c r="C66" s="43"/>
      <c r="D66" s="43"/>
      <c r="E66" s="35"/>
      <c r="F66" s="35"/>
      <c r="G66" s="35"/>
      <c r="H66" s="39">
        <v>93</v>
      </c>
      <c r="I66" s="55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9">
        <v>88</v>
      </c>
      <c r="D67" s="53"/>
      <c r="E67" s="35"/>
      <c r="F67" s="36">
        <v>-85</v>
      </c>
      <c r="G67" s="37">
        <f>IF(C65=B64,B66,IF(C65=B66,B64,0))</f>
        <v>0</v>
      </c>
      <c r="H67" s="43"/>
      <c r="I67" s="56"/>
      <c r="J67" s="83" t="s">
        <v>64</v>
      </c>
      <c r="K67" s="83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>
        <f>IF(C29=B28,B30,IF(C29=B30,B28,0))</f>
        <v>0</v>
      </c>
      <c r="C68" s="43"/>
      <c r="D68" s="35"/>
      <c r="E68" s="35"/>
      <c r="F68" s="35"/>
      <c r="G68" s="39">
        <v>92</v>
      </c>
      <c r="H68" s="53"/>
      <c r="I68" s="50"/>
      <c r="J68" s="35"/>
      <c r="K68" s="50"/>
      <c r="L68"/>
      <c r="M68"/>
      <c r="N68"/>
      <c r="O68"/>
      <c r="P68"/>
      <c r="Q68"/>
      <c r="R68"/>
      <c r="S68"/>
    </row>
    <row r="69" spans="1:19" ht="12.75">
      <c r="A69" s="36"/>
      <c r="B69" s="39">
        <v>86</v>
      </c>
      <c r="C69" s="53"/>
      <c r="D69" s="36">
        <v>-89</v>
      </c>
      <c r="E69" s="37">
        <f>IF(E63=D59,D67,IF(E63=D67,D59,0))</f>
        <v>0</v>
      </c>
      <c r="F69" s="36">
        <v>-86</v>
      </c>
      <c r="G69" s="42" t="str">
        <f>IF(C69=B68,B70,IF(C69=B70,B68,0))</f>
        <v>_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2" t="str">
        <f>IF(C33=B32,B34,IF(C33=B34,B32,0))</f>
        <v>_</v>
      </c>
      <c r="C70" s="35"/>
      <c r="D70" s="35"/>
      <c r="E70" s="46" t="s">
        <v>65</v>
      </c>
      <c r="F70" s="35"/>
      <c r="G70" s="35"/>
      <c r="H70" s="36">
        <v>-93</v>
      </c>
      <c r="I70" s="37">
        <f>IF(I66=H64,H68,IF(I66=H68,H64,0))</f>
        <v>0</v>
      </c>
      <c r="J70" s="52"/>
      <c r="K70" s="52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0"/>
      <c r="F71" s="35"/>
      <c r="G71" s="36">
        <v>-91</v>
      </c>
      <c r="H71" s="37" t="str">
        <f>IF(H64=G63,G65,IF(H64=G65,G63,0))</f>
        <v>_</v>
      </c>
      <c r="I71" s="50"/>
      <c r="J71" s="83" t="s">
        <v>66</v>
      </c>
      <c r="K71" s="83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9">
        <v>90</v>
      </c>
      <c r="E72" s="52"/>
      <c r="F72" s="35"/>
      <c r="G72" s="35"/>
      <c r="H72" s="39">
        <v>94</v>
      </c>
      <c r="I72" s="54"/>
      <c r="J72" s="52"/>
      <c r="K72" s="52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2">
        <f>IF(D67=C65,C69,IF(D67=C69,C65,0))</f>
        <v>0</v>
      </c>
      <c r="E73" s="46" t="s">
        <v>67</v>
      </c>
      <c r="F73" s="35"/>
      <c r="G73" s="36">
        <v>-92</v>
      </c>
      <c r="H73" s="42" t="str">
        <f>IF(H68=G67,G69,IF(H68=G69,G67,0))</f>
        <v>_</v>
      </c>
      <c r="I73" s="50"/>
      <c r="J73" s="83" t="s">
        <v>68</v>
      </c>
      <c r="K73" s="83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>
        <f>IF(I72=H71,H73,IF(I72=H73,H71,0))</f>
        <v>0</v>
      </c>
      <c r="J74" s="52"/>
      <c r="K74" s="52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8"/>
      <c r="D75" s="35"/>
      <c r="E75" s="46" t="s">
        <v>69</v>
      </c>
      <c r="F75" s="35"/>
      <c r="G75" s="48"/>
      <c r="H75" s="35"/>
      <c r="I75" s="50"/>
      <c r="J75" s="83" t="s">
        <v>70</v>
      </c>
      <c r="K75" s="83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14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40733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17</v>
      </c>
      <c r="B7" s="12">
        <v>1</v>
      </c>
      <c r="C7" s="13" t="str">
        <f>5!E12</f>
        <v>Зайнитдинова Рита</v>
      </c>
      <c r="D7" s="10"/>
      <c r="E7" s="10"/>
      <c r="F7" s="10"/>
      <c r="G7" s="10"/>
      <c r="H7" s="10"/>
      <c r="I7" s="14"/>
    </row>
    <row r="8" spans="1:9" ht="18">
      <c r="A8" s="11" t="s">
        <v>18</v>
      </c>
      <c r="B8" s="12">
        <v>2</v>
      </c>
      <c r="C8" s="13" t="str">
        <f>5!E19</f>
        <v>Набиуллина Камилла</v>
      </c>
      <c r="D8" s="10"/>
      <c r="E8" s="10"/>
      <c r="F8" s="10"/>
      <c r="G8" s="10"/>
      <c r="H8" s="10"/>
      <c r="I8" s="14"/>
    </row>
    <row r="9" spans="1:9" ht="18">
      <c r="A9" s="11" t="s">
        <v>5</v>
      </c>
      <c r="B9" s="12">
        <v>3</v>
      </c>
      <c r="C9" s="13" t="str">
        <f>5!E25</f>
        <v>Пехенько Кирилл</v>
      </c>
      <c r="D9" s="10"/>
      <c r="E9" s="10"/>
      <c r="F9" s="10"/>
      <c r="G9" s="10"/>
      <c r="H9" s="10"/>
      <c r="I9" s="14"/>
    </row>
    <row r="10" spans="1:9" ht="18">
      <c r="A10" s="11" t="s">
        <v>19</v>
      </c>
      <c r="B10" s="12">
        <v>4</v>
      </c>
      <c r="C10" s="13" t="str">
        <f>5!E28</f>
        <v>Мохова Ирина</v>
      </c>
      <c r="D10" s="10"/>
      <c r="E10" s="10"/>
      <c r="F10" s="10"/>
      <c r="G10" s="10"/>
      <c r="H10" s="10"/>
      <c r="I10" s="10"/>
    </row>
    <row r="11" spans="1:9" ht="18">
      <c r="A11" s="11" t="s">
        <v>20</v>
      </c>
      <c r="B11" s="12">
        <v>5</v>
      </c>
      <c r="C11" s="13" t="str">
        <f>5!E31</f>
        <v>Алексеева Юлия</v>
      </c>
      <c r="D11" s="10"/>
      <c r="E11" s="10"/>
      <c r="F11" s="10"/>
      <c r="G11" s="10"/>
      <c r="H11" s="10"/>
      <c r="I11" s="10"/>
    </row>
    <row r="12" spans="1:9" ht="18">
      <c r="A12" s="11" t="s">
        <v>12</v>
      </c>
      <c r="B12" s="12">
        <v>6</v>
      </c>
      <c r="C12" s="13" t="str">
        <f>5!E33</f>
        <v>Набиуллина Диана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5!C33</f>
        <v>Трапезников Дмитрий</v>
      </c>
      <c r="D13" s="10"/>
      <c r="E13" s="10"/>
      <c r="F13" s="10"/>
      <c r="G13" s="10"/>
      <c r="H13" s="10"/>
      <c r="I13" s="10"/>
    </row>
    <row r="14" spans="1:9" ht="18">
      <c r="A14" s="11" t="s">
        <v>21</v>
      </c>
      <c r="B14" s="12">
        <v>8</v>
      </c>
      <c r="C14" s="13" t="str">
        <f>5!C35</f>
        <v>Макаров Егор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77" t="str">
        <f>Сп5!A1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tr">
        <f>Сп5!A2</f>
        <v>1/64 финала Турнира День Государственного флага России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6">
        <f>Сп5!A3</f>
        <v>40733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s="18" customFormat="1" ht="10.5" customHeight="1">
      <c r="A5" s="16">
        <v>1</v>
      </c>
      <c r="B5" s="17" t="str">
        <f>Сп5!A7</f>
        <v>Зайнитдинова Рита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17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Сп5!A14</f>
        <v>Макаров Егор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17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tr">
        <f>Сп5!A11</f>
        <v>Пехенько Кирилл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20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Сп5!A10</f>
        <v>Мохова Ирина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17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Сп5!A9</f>
        <v>Набиуллина Диана</v>
      </c>
      <c r="C13" s="16"/>
      <c r="D13" s="19"/>
      <c r="E13" s="25"/>
      <c r="F13" s="26"/>
      <c r="G13" s="25"/>
      <c r="H13" s="26"/>
      <c r="I13" s="26"/>
      <c r="J13" s="25" t="s">
        <v>22</v>
      </c>
    </row>
    <row r="14" spans="1:10" s="18" customFormat="1" ht="10.5" customHeight="1">
      <c r="A14" s="16"/>
      <c r="B14" s="19">
        <v>3</v>
      </c>
      <c r="C14" s="20" t="s">
        <v>5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Сп5!A12</f>
        <v>Трапезников Дмитрий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18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Сп5!A13</f>
        <v>Алексеева Юлия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18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Сп5!A8</f>
        <v>Набиуллина Камилла</v>
      </c>
      <c r="C19" s="16"/>
      <c r="D19" s="16">
        <v>-7</v>
      </c>
      <c r="E19" s="27" t="str">
        <f>IF(E12=D8,D16,IF(E12=D16,D8,0))</f>
        <v>Набиуллина Камилла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23</v>
      </c>
    </row>
    <row r="21" spans="1:10" s="18" customFormat="1" ht="10.5" customHeight="1">
      <c r="A21" s="16">
        <v>-1</v>
      </c>
      <c r="B21" s="27" t="str">
        <f>IF(C6=B5,B7,IF(C6=B7,B5,0))</f>
        <v>Макаров Егор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19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Мохова Ирина</v>
      </c>
      <c r="C23" s="29">
        <v>10</v>
      </c>
      <c r="D23" s="20" t="s">
        <v>19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Набиуллина Диана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Трапезников Дмитрий</v>
      </c>
      <c r="C25" s="16"/>
      <c r="D25" s="19">
        <v>12</v>
      </c>
      <c r="E25" s="23" t="s">
        <v>20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11</v>
      </c>
      <c r="D26" s="19"/>
      <c r="E26" s="28"/>
      <c r="F26" s="15"/>
      <c r="G26" s="28"/>
      <c r="H26" s="15"/>
      <c r="I26" s="15"/>
      <c r="J26" s="28" t="s">
        <v>24</v>
      </c>
    </row>
    <row r="27" spans="1:10" s="18" customFormat="1" ht="10.5" customHeight="1">
      <c r="A27" s="16">
        <v>-4</v>
      </c>
      <c r="B27" s="30" t="str">
        <f>IF(C18=B17,B19,IF(C18=B19,B17,0))</f>
        <v>Алексеева Юлия</v>
      </c>
      <c r="C27" s="29">
        <v>11</v>
      </c>
      <c r="D27" s="22" t="s">
        <v>20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Пехенько Кирилл</v>
      </c>
      <c r="D28" s="16">
        <v>-12</v>
      </c>
      <c r="E28" s="27" t="str">
        <f>IF(E25=D23,D27,IF(E25=D27,D23,0))</f>
        <v>Мохова Ирина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25</v>
      </c>
    </row>
    <row r="30" spans="1:10" s="18" customFormat="1" ht="10.5" customHeight="1">
      <c r="A30" s="16"/>
      <c r="B30" s="16"/>
      <c r="C30" s="16">
        <v>-10</v>
      </c>
      <c r="D30" s="27" t="str">
        <f>IF(D23=C22,C24,IF(D23=C24,C22,0))</f>
        <v>Набиуллина Диана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11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Макаров Егор</v>
      </c>
      <c r="C32" s="16">
        <v>-11</v>
      </c>
      <c r="D32" s="30" t="str">
        <f>IF(D27=C26,C28,IF(D27=C28,C26,0))</f>
        <v>Алексеева Юлия</v>
      </c>
      <c r="E32" s="28"/>
      <c r="F32" s="15"/>
      <c r="G32" s="28"/>
      <c r="H32" s="15"/>
      <c r="I32" s="15"/>
      <c r="J32" s="28" t="s">
        <v>26</v>
      </c>
    </row>
    <row r="33" spans="1:10" s="18" customFormat="1" ht="10.5" customHeight="1">
      <c r="A33" s="16"/>
      <c r="B33" s="19">
        <v>14</v>
      </c>
      <c r="C33" s="31" t="s">
        <v>12</v>
      </c>
      <c r="D33" s="16">
        <v>-13</v>
      </c>
      <c r="E33" s="27" t="str">
        <f>IF(E31=D30,D32,IF(E31=D32,D30,0))</f>
        <v>Набиуллина Диана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Трапезников Дмитрий</v>
      </c>
      <c r="C34" s="28" t="s">
        <v>27</v>
      </c>
      <c r="D34" s="16"/>
      <c r="E34" s="28"/>
      <c r="F34" s="15"/>
      <c r="G34" s="28"/>
      <c r="H34" s="15"/>
      <c r="I34" s="15"/>
      <c r="J34" s="28" t="s">
        <v>28</v>
      </c>
    </row>
    <row r="35" spans="1:10" s="18" customFormat="1" ht="10.5" customHeight="1">
      <c r="A35" s="16"/>
      <c r="B35" s="16">
        <v>-14</v>
      </c>
      <c r="C35" s="27" t="str">
        <f>IF(C33=B32,B34,IF(C33=B34,B32,0))</f>
        <v>Макаров Егор</v>
      </c>
      <c r="D35" s="32"/>
      <c r="E35" s="32"/>
      <c r="F35" s="32"/>
      <c r="G35" s="32"/>
      <c r="H35" s="32"/>
      <c r="I35" s="15"/>
      <c r="J35" s="15"/>
    </row>
    <row r="36" spans="1:10" s="18" customFormat="1" ht="10.5" customHeight="1">
      <c r="A36" s="16"/>
      <c r="B36" s="16"/>
      <c r="C36" s="28" t="s">
        <v>29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30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40741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31</v>
      </c>
      <c r="B7" s="12">
        <v>1</v>
      </c>
      <c r="C7" s="13" t="str">
        <f>4стр1!G36</f>
        <v>Запольских Алена</v>
      </c>
      <c r="D7" s="10"/>
      <c r="E7" s="10"/>
      <c r="F7" s="10"/>
      <c r="G7" s="10"/>
      <c r="H7" s="10"/>
      <c r="I7" s="10"/>
    </row>
    <row r="8" spans="1:9" ht="18">
      <c r="A8" s="11" t="s">
        <v>32</v>
      </c>
      <c r="B8" s="12">
        <v>2</v>
      </c>
      <c r="C8" s="13" t="str">
        <f>4стр1!G56</f>
        <v>Юдичева Елена</v>
      </c>
      <c r="D8" s="10"/>
      <c r="E8" s="10"/>
      <c r="F8" s="10"/>
      <c r="G8" s="10"/>
      <c r="H8" s="10"/>
      <c r="I8" s="10"/>
    </row>
    <row r="9" spans="1:9" ht="18">
      <c r="A9" s="11" t="s">
        <v>33</v>
      </c>
      <c r="B9" s="12">
        <v>3</v>
      </c>
      <c r="C9" s="13" t="str">
        <f>4стр2!I22</f>
        <v>Калимуллин Вадим</v>
      </c>
      <c r="D9" s="10"/>
      <c r="E9" s="10"/>
      <c r="F9" s="10"/>
      <c r="G9" s="10"/>
      <c r="H9" s="10"/>
      <c r="I9" s="10"/>
    </row>
    <row r="10" spans="1:9" ht="18">
      <c r="A10" s="11" t="s">
        <v>34</v>
      </c>
      <c r="B10" s="12">
        <v>4</v>
      </c>
      <c r="C10" s="13" t="str">
        <f>4стр2!I32</f>
        <v>Молодцова Ксения</v>
      </c>
      <c r="D10" s="10"/>
      <c r="E10" s="10"/>
      <c r="F10" s="10"/>
      <c r="G10" s="10"/>
      <c r="H10" s="10"/>
      <c r="I10" s="10"/>
    </row>
    <row r="11" spans="1:9" ht="18">
      <c r="A11" s="11" t="s">
        <v>35</v>
      </c>
      <c r="B11" s="12">
        <v>5</v>
      </c>
      <c r="C11" s="13" t="str">
        <f>4стр1!G63</f>
        <v>Коврижников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17</v>
      </c>
      <c r="B12" s="12">
        <v>6</v>
      </c>
      <c r="C12" s="13" t="str">
        <f>4стр1!G65</f>
        <v>Ильичев Артем</v>
      </c>
      <c r="D12" s="10"/>
      <c r="E12" s="10"/>
      <c r="F12" s="10"/>
      <c r="G12" s="10"/>
      <c r="H12" s="10"/>
      <c r="I12" s="10"/>
    </row>
    <row r="13" spans="1:9" ht="18">
      <c r="A13" s="11" t="s">
        <v>36</v>
      </c>
      <c r="B13" s="12">
        <v>7</v>
      </c>
      <c r="C13" s="13" t="str">
        <f>4стр1!G68</f>
        <v>Баянова Альбина</v>
      </c>
      <c r="D13" s="10"/>
      <c r="E13" s="10"/>
      <c r="F13" s="10"/>
      <c r="G13" s="10"/>
      <c r="H13" s="10"/>
      <c r="I13" s="10"/>
    </row>
    <row r="14" spans="1:9" ht="18">
      <c r="A14" s="11" t="s">
        <v>37</v>
      </c>
      <c r="B14" s="12">
        <v>8</v>
      </c>
      <c r="C14" s="13" t="str">
        <f>4стр1!G70</f>
        <v>Зайнитдинова Рита</v>
      </c>
      <c r="D14" s="10"/>
      <c r="E14" s="10"/>
      <c r="F14" s="10"/>
      <c r="G14" s="10"/>
      <c r="H14" s="10"/>
      <c r="I14" s="10"/>
    </row>
    <row r="15" spans="1:9" ht="18">
      <c r="A15" s="11" t="s">
        <v>38</v>
      </c>
      <c r="B15" s="12">
        <v>9</v>
      </c>
      <c r="C15" s="13" t="str">
        <f>4стр1!D72</f>
        <v>Муллагулова Лиля</v>
      </c>
      <c r="D15" s="10"/>
      <c r="E15" s="10"/>
      <c r="F15" s="10"/>
      <c r="G15" s="10"/>
      <c r="H15" s="10"/>
      <c r="I15" s="10"/>
    </row>
    <row r="16" spans="1:9" ht="18">
      <c r="A16" s="11" t="s">
        <v>18</v>
      </c>
      <c r="B16" s="12">
        <v>10</v>
      </c>
      <c r="C16" s="13" t="str">
        <f>4стр1!D75</f>
        <v>Шведов Артем</v>
      </c>
      <c r="D16" s="10"/>
      <c r="E16" s="10"/>
      <c r="F16" s="10"/>
      <c r="G16" s="10"/>
      <c r="H16" s="10"/>
      <c r="I16" s="10"/>
    </row>
    <row r="17" spans="1:9" ht="18">
      <c r="A17" s="11" t="s">
        <v>39</v>
      </c>
      <c r="B17" s="12">
        <v>11</v>
      </c>
      <c r="C17" s="13" t="str">
        <f>4стр1!G73</f>
        <v>Набиуллина Камилла</v>
      </c>
      <c r="D17" s="10"/>
      <c r="E17" s="10"/>
      <c r="F17" s="10"/>
      <c r="G17" s="10"/>
      <c r="H17" s="10"/>
      <c r="I17" s="10"/>
    </row>
    <row r="18" spans="1:9" ht="18">
      <c r="A18" s="11" t="s">
        <v>20</v>
      </c>
      <c r="B18" s="12">
        <v>12</v>
      </c>
      <c r="C18" s="13" t="str">
        <f>4стр1!G75</f>
        <v>Бартенев Данил</v>
      </c>
      <c r="D18" s="10"/>
      <c r="E18" s="10"/>
      <c r="F18" s="10"/>
      <c r="G18" s="10"/>
      <c r="H18" s="10"/>
      <c r="I18" s="10"/>
    </row>
    <row r="19" spans="1:9" ht="18">
      <c r="A19" s="11" t="s">
        <v>40</v>
      </c>
      <c r="B19" s="12">
        <v>13</v>
      </c>
      <c r="C19" s="13" t="str">
        <f>4стр2!I40</f>
        <v>Филькина Влада</v>
      </c>
      <c r="D19" s="10"/>
      <c r="E19" s="10"/>
      <c r="F19" s="10"/>
      <c r="G19" s="10"/>
      <c r="H19" s="10"/>
      <c r="I19" s="10"/>
    </row>
    <row r="20" spans="1:9" ht="18">
      <c r="A20" s="11" t="s">
        <v>41</v>
      </c>
      <c r="B20" s="12">
        <v>14</v>
      </c>
      <c r="C20" s="13" t="str">
        <f>4стр2!I44</f>
        <v>Давлетбаев Рустам</v>
      </c>
      <c r="D20" s="10"/>
      <c r="E20" s="10"/>
      <c r="F20" s="10"/>
      <c r="G20" s="10"/>
      <c r="H20" s="10"/>
      <c r="I20" s="10"/>
    </row>
    <row r="21" spans="1:9" ht="18">
      <c r="A21" s="11" t="s">
        <v>42</v>
      </c>
      <c r="B21" s="12">
        <v>15</v>
      </c>
      <c r="C21" s="13" t="str">
        <f>4стр2!I46</f>
        <v>Пехенько Кирилл</v>
      </c>
      <c r="D21" s="10"/>
      <c r="E21" s="10"/>
      <c r="F21" s="10"/>
      <c r="G21" s="10"/>
      <c r="H21" s="10"/>
      <c r="I21" s="10"/>
    </row>
    <row r="22" spans="1:9" ht="18">
      <c r="A22" s="11" t="s">
        <v>43</v>
      </c>
      <c r="B22" s="12">
        <v>16</v>
      </c>
      <c r="C22" s="13" t="str">
        <f>4стр2!I48</f>
        <v>Можайко Владислав</v>
      </c>
      <c r="D22" s="10"/>
      <c r="E22" s="10"/>
      <c r="F22" s="10"/>
      <c r="G22" s="10"/>
      <c r="H22" s="10"/>
      <c r="I22" s="10"/>
    </row>
    <row r="23" spans="1:9" ht="18">
      <c r="A23" s="11" t="s">
        <v>44</v>
      </c>
      <c r="B23" s="12">
        <v>17</v>
      </c>
      <c r="C23" s="13" t="str">
        <f>4стр2!E44</f>
        <v>Абгазин Айдар</v>
      </c>
      <c r="D23" s="10"/>
      <c r="E23" s="10"/>
      <c r="F23" s="10"/>
      <c r="G23" s="10"/>
      <c r="H23" s="10"/>
      <c r="I23" s="10"/>
    </row>
    <row r="24" spans="1:9" ht="18">
      <c r="A24" s="11" t="s">
        <v>45</v>
      </c>
      <c r="B24" s="12">
        <v>18</v>
      </c>
      <c r="C24" s="13" t="str">
        <f>4стр2!E50</f>
        <v>Давлетбаев Расиль</v>
      </c>
      <c r="D24" s="10"/>
      <c r="E24" s="10"/>
      <c r="F24" s="10"/>
      <c r="G24" s="10"/>
      <c r="H24" s="10"/>
      <c r="I24" s="10"/>
    </row>
    <row r="25" spans="1:9" ht="18">
      <c r="A25" s="11" t="s">
        <v>46</v>
      </c>
      <c r="B25" s="12">
        <v>19</v>
      </c>
      <c r="C25" s="13">
        <f>4стр2!E53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46</v>
      </c>
      <c r="B26" s="12">
        <v>20</v>
      </c>
      <c r="C26" s="13">
        <f>4стр2!E55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46</v>
      </c>
      <c r="B27" s="12">
        <v>21</v>
      </c>
      <c r="C27" s="13">
        <f>4стр2!I53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46</v>
      </c>
      <c r="B28" s="12">
        <v>22</v>
      </c>
      <c r="C28" s="13">
        <f>4стр2!I57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46</v>
      </c>
      <c r="B29" s="12">
        <v>23</v>
      </c>
      <c r="C29" s="13">
        <f>4стр2!I59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46</v>
      </c>
      <c r="B30" s="12">
        <v>24</v>
      </c>
      <c r="C30" s="13">
        <f>4стр2!I61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46</v>
      </c>
      <c r="B31" s="12">
        <v>25</v>
      </c>
      <c r="C31" s="13">
        <f>4стр2!E63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46</v>
      </c>
      <c r="B32" s="12">
        <v>26</v>
      </c>
      <c r="C32" s="13">
        <f>4стр2!E69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46</v>
      </c>
      <c r="B33" s="12">
        <v>27</v>
      </c>
      <c r="C33" s="13">
        <f>4стр2!E72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46</v>
      </c>
      <c r="B34" s="12">
        <v>28</v>
      </c>
      <c r="C34" s="13">
        <f>4стр2!E74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46</v>
      </c>
      <c r="B35" s="12">
        <v>29</v>
      </c>
      <c r="C35" s="13">
        <f>4стр2!I66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46</v>
      </c>
      <c r="B36" s="12">
        <v>30</v>
      </c>
      <c r="C36" s="13">
        <f>4стр2!I70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46</v>
      </c>
      <c r="B37" s="12">
        <v>31</v>
      </c>
      <c r="C37" s="13">
        <f>4стр2!I72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46</v>
      </c>
      <c r="B38" s="12">
        <v>32</v>
      </c>
      <c r="C38" s="13">
        <f>4стр2!I74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82" t="str">
        <f>Сп4!A1</f>
        <v>Кубок Башкортостана 2011</v>
      </c>
      <c r="B1" s="82"/>
      <c r="C1" s="82"/>
      <c r="D1" s="82"/>
      <c r="E1" s="82"/>
      <c r="F1" s="82"/>
      <c r="G1" s="82"/>
    </row>
    <row r="2" spans="1:7" ht="15.75">
      <c r="A2" s="82" t="str">
        <f>Сп4!A2</f>
        <v>1/32 финала Турнира День Государственного флага России</v>
      </c>
      <c r="B2" s="82"/>
      <c r="C2" s="82"/>
      <c r="D2" s="82"/>
      <c r="E2" s="82"/>
      <c r="F2" s="82"/>
      <c r="G2" s="82"/>
    </row>
    <row r="3" spans="1:7" ht="15.75">
      <c r="A3" s="81">
        <f>Сп4!A3</f>
        <v>40741</v>
      </c>
      <c r="B3" s="81"/>
      <c r="C3" s="81"/>
      <c r="D3" s="81"/>
      <c r="E3" s="81"/>
      <c r="F3" s="81"/>
      <c r="G3" s="81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Сп4!A7</f>
        <v>Калимуллин Вадим</v>
      </c>
      <c r="C5" s="35"/>
      <c r="D5" s="35"/>
      <c r="E5" s="35"/>
      <c r="F5" s="35"/>
      <c r="G5" s="35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0.5" customHeight="1">
      <c r="A6" s="35"/>
      <c r="B6" s="39">
        <v>1</v>
      </c>
      <c r="C6" s="40" t="s">
        <v>31</v>
      </c>
      <c r="D6" s="35"/>
      <c r="E6" s="41"/>
      <c r="F6" s="35"/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0.5" customHeight="1">
      <c r="A7" s="36">
        <v>32</v>
      </c>
      <c r="B7" s="42" t="str">
        <f>Сп4!A38</f>
        <v>_</v>
      </c>
      <c r="C7" s="43"/>
      <c r="D7" s="35"/>
      <c r="E7" s="35"/>
      <c r="F7" s="35"/>
      <c r="G7" s="35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.5" customHeight="1">
      <c r="A8" s="35"/>
      <c r="B8" s="35"/>
      <c r="C8" s="39">
        <v>17</v>
      </c>
      <c r="D8" s="40" t="s">
        <v>31</v>
      </c>
      <c r="E8" s="35"/>
      <c r="F8" s="35"/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0.5" customHeight="1">
      <c r="A9" s="36">
        <v>17</v>
      </c>
      <c r="B9" s="37" t="str">
        <f>Сп4!A23</f>
        <v>Можайко Владислав</v>
      </c>
      <c r="C9" s="43"/>
      <c r="D9" s="43"/>
      <c r="E9" s="35"/>
      <c r="F9" s="35"/>
      <c r="G9" s="3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0.5" customHeight="1">
      <c r="A10" s="35"/>
      <c r="B10" s="39">
        <v>2</v>
      </c>
      <c r="C10" s="44" t="s">
        <v>43</v>
      </c>
      <c r="D10" s="43"/>
      <c r="E10" s="35"/>
      <c r="F10" s="35"/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0.5" customHeight="1">
      <c r="A11" s="36">
        <v>16</v>
      </c>
      <c r="B11" s="42" t="str">
        <f>Сп4!A22</f>
        <v>Давлетбаев Рустам</v>
      </c>
      <c r="C11" s="35"/>
      <c r="D11" s="43"/>
      <c r="E11" s="35"/>
      <c r="F11" s="35"/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0.5" customHeight="1">
      <c r="A12" s="35"/>
      <c r="B12" s="35"/>
      <c r="C12" s="35"/>
      <c r="D12" s="39">
        <v>25</v>
      </c>
      <c r="E12" s="40" t="s">
        <v>37</v>
      </c>
      <c r="F12" s="35"/>
      <c r="G12" s="45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" customHeight="1">
      <c r="A13" s="36">
        <v>9</v>
      </c>
      <c r="B13" s="37" t="str">
        <f>Сп4!A15</f>
        <v>Ильичев Артем</v>
      </c>
      <c r="C13" s="35"/>
      <c r="D13" s="43"/>
      <c r="E13" s="43"/>
      <c r="F13" s="35"/>
      <c r="G13" s="4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" customHeight="1">
      <c r="A14" s="35"/>
      <c r="B14" s="39">
        <v>3</v>
      </c>
      <c r="C14" s="40" t="s">
        <v>38</v>
      </c>
      <c r="D14" s="43"/>
      <c r="E14" s="43"/>
      <c r="F14" s="35"/>
      <c r="G14" s="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" customHeight="1">
      <c r="A15" s="36">
        <v>24</v>
      </c>
      <c r="B15" s="42" t="str">
        <f>Сп4!A30</f>
        <v>_</v>
      </c>
      <c r="C15" s="43"/>
      <c r="D15" s="43"/>
      <c r="E15" s="43"/>
      <c r="F15" s="35"/>
      <c r="G15" s="4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" customHeight="1">
      <c r="A16" s="35"/>
      <c r="B16" s="35"/>
      <c r="C16" s="39">
        <v>18</v>
      </c>
      <c r="D16" s="44" t="s">
        <v>37</v>
      </c>
      <c r="E16" s="43"/>
      <c r="F16" s="35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" customHeight="1">
      <c r="A17" s="36">
        <v>25</v>
      </c>
      <c r="B17" s="37" t="str">
        <f>Сп4!A31</f>
        <v>_</v>
      </c>
      <c r="C17" s="43"/>
      <c r="D17" s="35"/>
      <c r="E17" s="43"/>
      <c r="F17" s="35"/>
      <c r="G17" s="4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" customHeight="1">
      <c r="A18" s="35"/>
      <c r="B18" s="39">
        <v>4</v>
      </c>
      <c r="C18" s="44" t="s">
        <v>37</v>
      </c>
      <c r="D18" s="35"/>
      <c r="E18" s="43"/>
      <c r="F18" s="35"/>
      <c r="G18" s="3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" customHeight="1">
      <c r="A19" s="36">
        <v>8</v>
      </c>
      <c r="B19" s="42" t="str">
        <f>Сп4!A14</f>
        <v>Юдичева Елена</v>
      </c>
      <c r="C19" s="35"/>
      <c r="D19" s="35"/>
      <c r="E19" s="43"/>
      <c r="F19" s="35"/>
      <c r="G19" s="3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" customHeight="1">
      <c r="A20" s="35"/>
      <c r="B20" s="35"/>
      <c r="C20" s="35"/>
      <c r="D20" s="35"/>
      <c r="E20" s="39">
        <v>29</v>
      </c>
      <c r="F20" s="40" t="s">
        <v>37</v>
      </c>
      <c r="G20" s="3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" customHeight="1">
      <c r="A21" s="36">
        <v>5</v>
      </c>
      <c r="B21" s="37" t="str">
        <f>Сп4!A11</f>
        <v>Муллагулова Лиля</v>
      </c>
      <c r="C21" s="35"/>
      <c r="D21" s="35"/>
      <c r="E21" s="43"/>
      <c r="F21" s="43"/>
      <c r="G21" s="3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" customHeight="1">
      <c r="A22" s="35"/>
      <c r="B22" s="39">
        <v>5</v>
      </c>
      <c r="C22" s="40" t="s">
        <v>35</v>
      </c>
      <c r="D22" s="35"/>
      <c r="E22" s="43"/>
      <c r="F22" s="43"/>
      <c r="G22" s="3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" customHeight="1">
      <c r="A23" s="36">
        <v>28</v>
      </c>
      <c r="B23" s="42" t="str">
        <f>Сп4!A34</f>
        <v>_</v>
      </c>
      <c r="C23" s="43"/>
      <c r="D23" s="35"/>
      <c r="E23" s="43"/>
      <c r="F23" s="43"/>
      <c r="G23" s="3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" customHeight="1">
      <c r="A24" s="35"/>
      <c r="B24" s="35"/>
      <c r="C24" s="39">
        <v>19</v>
      </c>
      <c r="D24" s="40" t="s">
        <v>35</v>
      </c>
      <c r="E24" s="43"/>
      <c r="F24" s="43"/>
      <c r="G24" s="3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" customHeight="1">
      <c r="A25" s="36">
        <v>21</v>
      </c>
      <c r="B25" s="37" t="str">
        <f>Сп4!A27</f>
        <v>_</v>
      </c>
      <c r="C25" s="43"/>
      <c r="D25" s="43"/>
      <c r="E25" s="43"/>
      <c r="F25" s="43"/>
      <c r="G25" s="3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" customHeight="1">
      <c r="A26" s="35"/>
      <c r="B26" s="39">
        <v>6</v>
      </c>
      <c r="C26" s="44" t="s">
        <v>20</v>
      </c>
      <c r="D26" s="43"/>
      <c r="E26" s="43"/>
      <c r="F26" s="43"/>
      <c r="G26" s="3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" customHeight="1">
      <c r="A27" s="36">
        <v>12</v>
      </c>
      <c r="B27" s="42" t="str">
        <f>Сп4!A18</f>
        <v>Пехенько Кирилл</v>
      </c>
      <c r="C27" s="35"/>
      <c r="D27" s="43"/>
      <c r="E27" s="43"/>
      <c r="F27" s="43"/>
      <c r="G27" s="3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" customHeight="1">
      <c r="A28" s="35"/>
      <c r="B28" s="35"/>
      <c r="C28" s="35"/>
      <c r="D28" s="39">
        <v>26</v>
      </c>
      <c r="E28" s="44" t="s">
        <v>34</v>
      </c>
      <c r="F28" s="43"/>
      <c r="G28" s="35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" customHeight="1">
      <c r="A29" s="36">
        <v>13</v>
      </c>
      <c r="B29" s="37" t="str">
        <f>Сп4!A19</f>
        <v>Бартенев Данил</v>
      </c>
      <c r="C29" s="35"/>
      <c r="D29" s="43"/>
      <c r="E29" s="35"/>
      <c r="F29" s="43"/>
      <c r="G29" s="3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" customHeight="1">
      <c r="A30" s="35"/>
      <c r="B30" s="39">
        <v>7</v>
      </c>
      <c r="C30" s="40" t="s">
        <v>40</v>
      </c>
      <c r="D30" s="43"/>
      <c r="E30" s="35"/>
      <c r="F30" s="43"/>
      <c r="G30" s="3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" customHeight="1">
      <c r="A31" s="36">
        <v>20</v>
      </c>
      <c r="B31" s="42" t="str">
        <f>Сп4!A26</f>
        <v>_</v>
      </c>
      <c r="C31" s="43"/>
      <c r="D31" s="43"/>
      <c r="E31" s="35"/>
      <c r="F31" s="43"/>
      <c r="G31" s="35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" customHeight="1">
      <c r="A32" s="35"/>
      <c r="B32" s="35"/>
      <c r="C32" s="39">
        <v>20</v>
      </c>
      <c r="D32" s="44" t="s">
        <v>34</v>
      </c>
      <c r="E32" s="35"/>
      <c r="F32" s="43"/>
      <c r="G32" s="3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" customHeight="1">
      <c r="A33" s="36">
        <v>29</v>
      </c>
      <c r="B33" s="37" t="str">
        <f>Сп4!A35</f>
        <v>_</v>
      </c>
      <c r="C33" s="43"/>
      <c r="D33" s="35"/>
      <c r="E33" s="35"/>
      <c r="F33" s="43"/>
      <c r="G33" s="35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" customHeight="1">
      <c r="A34" s="35"/>
      <c r="B34" s="39">
        <v>8</v>
      </c>
      <c r="C34" s="44" t="s">
        <v>34</v>
      </c>
      <c r="D34" s="35"/>
      <c r="E34" s="35"/>
      <c r="F34" s="43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" customHeight="1">
      <c r="A35" s="36">
        <v>4</v>
      </c>
      <c r="B35" s="42" t="str">
        <f>Сп4!A10</f>
        <v>Молодцова Ксения</v>
      </c>
      <c r="C35" s="35"/>
      <c r="D35" s="35"/>
      <c r="E35" s="35"/>
      <c r="F35" s="43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" customHeight="1">
      <c r="A36" s="35"/>
      <c r="B36" s="35"/>
      <c r="C36" s="35"/>
      <c r="D36" s="35"/>
      <c r="E36" s="35"/>
      <c r="F36" s="39">
        <v>31</v>
      </c>
      <c r="G36" s="40" t="s">
        <v>32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" customHeight="1">
      <c r="A37" s="36">
        <v>3</v>
      </c>
      <c r="B37" s="37" t="str">
        <f>Сп4!A9</f>
        <v>Коврижников Максим</v>
      </c>
      <c r="C37" s="35"/>
      <c r="D37" s="35"/>
      <c r="E37" s="35"/>
      <c r="F37" s="43"/>
      <c r="G37" s="46" t="s">
        <v>22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" customHeight="1">
      <c r="A38" s="35"/>
      <c r="B38" s="39">
        <v>9</v>
      </c>
      <c r="C38" s="40" t="s">
        <v>33</v>
      </c>
      <c r="D38" s="35"/>
      <c r="E38" s="35"/>
      <c r="F38" s="43"/>
      <c r="G38" s="35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" customHeight="1">
      <c r="A39" s="36">
        <v>30</v>
      </c>
      <c r="B39" s="42" t="str">
        <f>Сп4!A36</f>
        <v>_</v>
      </c>
      <c r="C39" s="43"/>
      <c r="D39" s="35"/>
      <c r="E39" s="35"/>
      <c r="F39" s="43"/>
      <c r="G39" s="35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" customHeight="1">
      <c r="A40" s="35"/>
      <c r="B40" s="35"/>
      <c r="C40" s="39">
        <v>21</v>
      </c>
      <c r="D40" s="40" t="s">
        <v>33</v>
      </c>
      <c r="E40" s="35"/>
      <c r="F40" s="43"/>
      <c r="G40" s="35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" customHeight="1">
      <c r="A41" s="36">
        <v>19</v>
      </c>
      <c r="B41" s="37" t="str">
        <f>Сп4!A25</f>
        <v>_</v>
      </c>
      <c r="C41" s="43"/>
      <c r="D41" s="43"/>
      <c r="E41" s="35"/>
      <c r="F41" s="43"/>
      <c r="G41" s="35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" customHeight="1">
      <c r="A42" s="35"/>
      <c r="B42" s="39">
        <v>10</v>
      </c>
      <c r="C42" s="44" t="s">
        <v>41</v>
      </c>
      <c r="D42" s="43"/>
      <c r="E42" s="35"/>
      <c r="F42" s="43"/>
      <c r="G42" s="3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" customHeight="1">
      <c r="A43" s="36">
        <v>14</v>
      </c>
      <c r="B43" s="42" t="str">
        <f>Сп4!A20</f>
        <v>Филькина Влада</v>
      </c>
      <c r="C43" s="35"/>
      <c r="D43" s="43"/>
      <c r="E43" s="35"/>
      <c r="F43" s="43"/>
      <c r="G43" s="35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" customHeight="1">
      <c r="A44" s="35"/>
      <c r="B44" s="35"/>
      <c r="C44" s="35"/>
      <c r="D44" s="39">
        <v>27</v>
      </c>
      <c r="E44" s="40" t="s">
        <v>33</v>
      </c>
      <c r="F44" s="43"/>
      <c r="G44" s="35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" customHeight="1">
      <c r="A45" s="36">
        <v>11</v>
      </c>
      <c r="B45" s="37" t="str">
        <f>Сп4!A17</f>
        <v>Баянова Альбина</v>
      </c>
      <c r="C45" s="35"/>
      <c r="D45" s="43"/>
      <c r="E45" s="43"/>
      <c r="F45" s="43"/>
      <c r="G45" s="3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" customHeight="1">
      <c r="A46" s="35"/>
      <c r="B46" s="39">
        <v>11</v>
      </c>
      <c r="C46" s="40" t="s">
        <v>39</v>
      </c>
      <c r="D46" s="43"/>
      <c r="E46" s="43"/>
      <c r="F46" s="43"/>
      <c r="G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" customHeight="1">
      <c r="A47" s="36">
        <v>22</v>
      </c>
      <c r="B47" s="42" t="str">
        <f>Сп4!A28</f>
        <v>_</v>
      </c>
      <c r="C47" s="43"/>
      <c r="D47" s="43"/>
      <c r="E47" s="43"/>
      <c r="F47" s="43"/>
      <c r="G47" s="35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" customHeight="1">
      <c r="A48" s="35"/>
      <c r="B48" s="35"/>
      <c r="C48" s="39">
        <v>22</v>
      </c>
      <c r="D48" s="44" t="s">
        <v>39</v>
      </c>
      <c r="E48" s="43"/>
      <c r="F48" s="43"/>
      <c r="G48" s="35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" customHeight="1">
      <c r="A49" s="36">
        <v>27</v>
      </c>
      <c r="B49" s="37" t="str">
        <f>Сп4!A33</f>
        <v>_</v>
      </c>
      <c r="C49" s="43"/>
      <c r="D49" s="35"/>
      <c r="E49" s="43"/>
      <c r="F49" s="43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" customHeight="1">
      <c r="A50" s="35"/>
      <c r="B50" s="39">
        <v>12</v>
      </c>
      <c r="C50" s="44" t="s">
        <v>17</v>
      </c>
      <c r="D50" s="35"/>
      <c r="E50" s="43"/>
      <c r="F50" s="43"/>
      <c r="G50" s="35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" customHeight="1">
      <c r="A51" s="36">
        <v>6</v>
      </c>
      <c r="B51" s="42" t="str">
        <f>Сп4!A12</f>
        <v>Зайнитдинова Рита</v>
      </c>
      <c r="C51" s="35"/>
      <c r="D51" s="35"/>
      <c r="E51" s="43"/>
      <c r="F51" s="43"/>
      <c r="G51" s="35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2" customHeight="1">
      <c r="A52" s="35"/>
      <c r="B52" s="35"/>
      <c r="C52" s="35"/>
      <c r="D52" s="35"/>
      <c r="E52" s="39">
        <v>30</v>
      </c>
      <c r="F52" s="44" t="s">
        <v>32</v>
      </c>
      <c r="G52" s="35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2" customHeight="1">
      <c r="A53" s="36">
        <v>7</v>
      </c>
      <c r="B53" s="37" t="str">
        <f>Сп4!A13</f>
        <v>Шведов Артем</v>
      </c>
      <c r="C53" s="35"/>
      <c r="D53" s="35"/>
      <c r="E53" s="43"/>
      <c r="F53" s="35"/>
      <c r="G53" s="35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" customHeight="1">
      <c r="A54" s="35"/>
      <c r="B54" s="39">
        <v>13</v>
      </c>
      <c r="C54" s="40" t="s">
        <v>36</v>
      </c>
      <c r="D54" s="35"/>
      <c r="E54" s="43"/>
      <c r="F54" s="35"/>
      <c r="G54" s="35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2" customHeight="1">
      <c r="A55" s="36">
        <v>26</v>
      </c>
      <c r="B55" s="42" t="str">
        <f>Сп4!A32</f>
        <v>_</v>
      </c>
      <c r="C55" s="43"/>
      <c r="D55" s="35"/>
      <c r="E55" s="43"/>
      <c r="F55" s="35"/>
      <c r="G55" s="3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2" customHeight="1">
      <c r="A56" s="35"/>
      <c r="B56" s="35"/>
      <c r="C56" s="39">
        <v>23</v>
      </c>
      <c r="D56" s="40" t="s">
        <v>36</v>
      </c>
      <c r="E56" s="43"/>
      <c r="F56" s="47">
        <v>-31</v>
      </c>
      <c r="G56" s="37" t="str">
        <f>IF(G36=F20,F52,IF(G36=F52,F20,0))</f>
        <v>Юдичева Елена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2" customHeight="1">
      <c r="A57" s="36">
        <v>23</v>
      </c>
      <c r="B57" s="37" t="str">
        <f>Сп4!A29</f>
        <v>_</v>
      </c>
      <c r="C57" s="43"/>
      <c r="D57" s="43"/>
      <c r="E57" s="43"/>
      <c r="F57" s="35"/>
      <c r="G57" s="46" t="s">
        <v>23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2" customHeight="1">
      <c r="A58" s="35"/>
      <c r="B58" s="39">
        <v>14</v>
      </c>
      <c r="C58" s="44" t="s">
        <v>18</v>
      </c>
      <c r="D58" s="43"/>
      <c r="E58" s="43"/>
      <c r="F58" s="35"/>
      <c r="G58" s="3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2" customHeight="1">
      <c r="A59" s="36">
        <v>10</v>
      </c>
      <c r="B59" s="42" t="str">
        <f>Сп4!A16</f>
        <v>Набиуллина Камилла</v>
      </c>
      <c r="C59" s="35"/>
      <c r="D59" s="43"/>
      <c r="E59" s="43"/>
      <c r="F59" s="35"/>
      <c r="G59" s="35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2" customHeight="1">
      <c r="A60" s="35"/>
      <c r="B60" s="35"/>
      <c r="C60" s="35"/>
      <c r="D60" s="39">
        <v>28</v>
      </c>
      <c r="E60" s="44" t="s">
        <v>32</v>
      </c>
      <c r="F60" s="35"/>
      <c r="G60" s="3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2" customHeight="1">
      <c r="A61" s="36">
        <v>15</v>
      </c>
      <c r="B61" s="37" t="str">
        <f>Сп4!A21</f>
        <v>Давлетбаев Расиль</v>
      </c>
      <c r="C61" s="35"/>
      <c r="D61" s="43"/>
      <c r="E61" s="35"/>
      <c r="F61" s="35"/>
      <c r="G61" s="35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2" customHeight="1">
      <c r="A62" s="35"/>
      <c r="B62" s="39">
        <v>15</v>
      </c>
      <c r="C62" s="40" t="s">
        <v>45</v>
      </c>
      <c r="D62" s="43"/>
      <c r="E62" s="36">
        <v>-58</v>
      </c>
      <c r="F62" s="37" t="str">
        <f>IF(4стр2!H14=4стр2!G10,4стр2!G18,IF(4стр2!H14=4стр2!G18,4стр2!G10,0))</f>
        <v>Коврижников Максим</v>
      </c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2" customHeight="1">
      <c r="A63" s="36">
        <v>18</v>
      </c>
      <c r="B63" s="42" t="str">
        <f>Сп4!A24</f>
        <v>Абгазин Айдар</v>
      </c>
      <c r="C63" s="43"/>
      <c r="D63" s="43"/>
      <c r="E63" s="35"/>
      <c r="F63" s="39">
        <v>61</v>
      </c>
      <c r="G63" s="40" t="s">
        <v>33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" customHeight="1">
      <c r="A64" s="35"/>
      <c r="B64" s="35"/>
      <c r="C64" s="39">
        <v>24</v>
      </c>
      <c r="D64" s="44" t="s">
        <v>32</v>
      </c>
      <c r="E64" s="36">
        <v>-59</v>
      </c>
      <c r="F64" s="42" t="str">
        <f>IF(4стр2!H30=4стр2!G26,4стр2!G34,IF(4стр2!H30=4стр2!G34,4стр2!G26,0))</f>
        <v>Ильичев Артем</v>
      </c>
      <c r="G64" s="46" t="s">
        <v>26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2" customHeight="1">
      <c r="A65" s="36">
        <v>31</v>
      </c>
      <c r="B65" s="37" t="str">
        <f>Сп4!A37</f>
        <v>_</v>
      </c>
      <c r="C65" s="43"/>
      <c r="D65" s="35"/>
      <c r="E65" s="35"/>
      <c r="F65" s="36">
        <v>-61</v>
      </c>
      <c r="G65" s="37" t="str">
        <f>IF(G63=F62,F64,IF(G63=F64,F62,0))</f>
        <v>Ильичев Артем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" customHeight="1">
      <c r="A66" s="35"/>
      <c r="B66" s="39">
        <v>16</v>
      </c>
      <c r="C66" s="44" t="s">
        <v>32</v>
      </c>
      <c r="D66" s="35"/>
      <c r="E66" s="35"/>
      <c r="F66" s="35"/>
      <c r="G66" s="46" t="s">
        <v>28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2" customHeight="1">
      <c r="A67" s="36">
        <v>2</v>
      </c>
      <c r="B67" s="42" t="str">
        <f>Сп4!A8</f>
        <v>Запольских Алена</v>
      </c>
      <c r="C67" s="35"/>
      <c r="D67" s="35"/>
      <c r="E67" s="36">
        <v>-56</v>
      </c>
      <c r="F67" s="37" t="str">
        <f>IF(4стр2!G10=4стр2!F6,4стр2!F14,IF(4стр2!G10=4стр2!F14,4стр2!F6,0))</f>
        <v>Зайнитдинова Рита</v>
      </c>
      <c r="G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2" customHeight="1">
      <c r="A68" s="35"/>
      <c r="B68" s="35"/>
      <c r="C68" s="35"/>
      <c r="D68" s="35"/>
      <c r="E68" s="35"/>
      <c r="F68" s="39">
        <v>62</v>
      </c>
      <c r="G68" s="40" t="s">
        <v>39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" customHeight="1">
      <c r="A69" s="36">
        <v>-52</v>
      </c>
      <c r="B69" s="37" t="str">
        <f>IF(4стр2!F6=4стр2!E4,4стр2!E8,IF(4стр2!F6=4стр2!E8,4стр2!E4,0))</f>
        <v>Набиуллина Камилла</v>
      </c>
      <c r="C69" s="35"/>
      <c r="D69" s="35"/>
      <c r="E69" s="36">
        <v>-57</v>
      </c>
      <c r="F69" s="42" t="str">
        <f>IF(4стр2!G26=4стр2!F22,4стр2!F30,IF(4стр2!G26=4стр2!F30,4стр2!F22,0))</f>
        <v>Баянова Альбина</v>
      </c>
      <c r="G69" s="46" t="s">
        <v>27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2" customHeight="1">
      <c r="A70" s="35"/>
      <c r="B70" s="39">
        <v>63</v>
      </c>
      <c r="C70" s="40" t="s">
        <v>35</v>
      </c>
      <c r="D70" s="35"/>
      <c r="E70" s="35"/>
      <c r="F70" s="36">
        <v>-62</v>
      </c>
      <c r="G70" s="37" t="str">
        <f>IF(G68=F67,F69,IF(G68=F69,F67,0))</f>
        <v>Зайнитдинова Рита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2" customHeight="1">
      <c r="A71" s="36">
        <v>-53</v>
      </c>
      <c r="B71" s="42" t="str">
        <f>IF(4стр2!F14=4стр2!E12,4стр2!E16,IF(4стр2!F14=4стр2!E16,4стр2!E12,0))</f>
        <v>Муллагулова Лиля</v>
      </c>
      <c r="C71" s="43"/>
      <c r="D71" s="48"/>
      <c r="E71" s="35"/>
      <c r="F71" s="35"/>
      <c r="G71" s="46" t="s">
        <v>29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" customHeight="1">
      <c r="A72" s="35"/>
      <c r="B72" s="35"/>
      <c r="C72" s="39">
        <v>65</v>
      </c>
      <c r="D72" s="40" t="s">
        <v>35</v>
      </c>
      <c r="E72" s="36">
        <v>-63</v>
      </c>
      <c r="F72" s="37" t="str">
        <f>IF(C70=B69,B71,IF(C70=B71,B69,0))</f>
        <v>Набиуллина Камилла</v>
      </c>
      <c r="G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" customHeight="1">
      <c r="A73" s="36">
        <v>-54</v>
      </c>
      <c r="B73" s="37" t="str">
        <f>IF(4стр2!F22=4стр2!E20,4стр2!E24,IF(4стр2!F22=4стр2!E24,4стр2!E20,0))</f>
        <v>Бартенев Данил</v>
      </c>
      <c r="C73" s="43"/>
      <c r="D73" s="49" t="s">
        <v>47</v>
      </c>
      <c r="E73" s="35"/>
      <c r="F73" s="39">
        <v>66</v>
      </c>
      <c r="G73" s="40" t="s">
        <v>18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" customHeight="1">
      <c r="A74" s="35"/>
      <c r="B74" s="39">
        <v>64</v>
      </c>
      <c r="C74" s="44" t="s">
        <v>36</v>
      </c>
      <c r="D74" s="50"/>
      <c r="E74" s="36">
        <v>-64</v>
      </c>
      <c r="F74" s="42" t="str">
        <f>IF(C74=B73,B75,IF(C74=B75,B73,0))</f>
        <v>Бартенев Данил</v>
      </c>
      <c r="G74" s="46" t="s">
        <v>48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" customHeight="1">
      <c r="A75" s="36">
        <v>-55</v>
      </c>
      <c r="B75" s="42" t="str">
        <f>IF(4стр2!F30=4стр2!E28,4стр2!E32,IF(4стр2!F30=4стр2!E32,4стр2!E28,0))</f>
        <v>Шведов Артем</v>
      </c>
      <c r="C75" s="36">
        <v>-65</v>
      </c>
      <c r="D75" s="37" t="str">
        <f>IF(D72=C70,C74,IF(D72=C74,C70,0))</f>
        <v>Шведов Артем</v>
      </c>
      <c r="E75" s="35"/>
      <c r="F75" s="36">
        <v>-66</v>
      </c>
      <c r="G75" s="37" t="str">
        <f>IF(G73=F72,F74,IF(G73=F74,F72,0))</f>
        <v>Бартенев Данил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" customHeight="1">
      <c r="A76" s="35"/>
      <c r="B76" s="35"/>
      <c r="C76" s="35"/>
      <c r="D76" s="46" t="s">
        <v>49</v>
      </c>
      <c r="E76" s="35"/>
      <c r="F76" s="35"/>
      <c r="G76" s="46" t="s">
        <v>50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ht="9" customHeight="1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ht="9" customHeight="1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9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84" t="str">
        <f>Сп4!A1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2" t="str">
        <f>Сп4!A2</f>
        <v>1/32 финала Турнира День Государственного флага России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1">
        <f>Сп4!A3</f>
        <v>40741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36">
        <v>-1</v>
      </c>
      <c r="B4" s="37" t="str">
        <f>IF(4стр1!C6=4стр1!B5,4стр1!B7,IF(4стр1!C6=4стр1!B7,4стр1!B5,0))</f>
        <v>_</v>
      </c>
      <c r="C4" s="35"/>
      <c r="D4" s="36">
        <v>-25</v>
      </c>
      <c r="E4" s="37" t="str">
        <f>IF(4стр1!E12=4стр1!D8,4стр1!D16,IF(4стр1!E12=4стр1!D16,4стр1!D8,0))</f>
        <v>Калимуллин Вадим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9">
        <v>32</v>
      </c>
      <c r="C5" s="52" t="s">
        <v>44</v>
      </c>
      <c r="D5" s="35"/>
      <c r="E5" s="43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2" t="str">
        <f>IF(4стр1!C10=4стр1!B9,4стр1!B11,IF(4стр1!C10=4стр1!B11,4стр1!B9,0))</f>
        <v>Можайко Владислав</v>
      </c>
      <c r="C6" s="39">
        <v>40</v>
      </c>
      <c r="D6" s="52" t="s">
        <v>44</v>
      </c>
      <c r="E6" s="39">
        <v>52</v>
      </c>
      <c r="F6" s="52" t="s">
        <v>31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2" t="str">
        <f>IF(4стр1!D64=4стр1!C62,4стр1!C66,IF(4стр1!D64=4стр1!C66,4стр1!C62,0))</f>
        <v>Абгазин Айдар</v>
      </c>
      <c r="D7" s="43"/>
      <c r="E7" s="43"/>
      <c r="F7" s="43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IF(4стр1!C14=4стр1!B13,4стр1!B15,IF(4стр1!C14=4стр1!B15,4стр1!B13,0))</f>
        <v>_</v>
      </c>
      <c r="C8" s="35"/>
      <c r="D8" s="39">
        <v>48</v>
      </c>
      <c r="E8" s="53" t="s">
        <v>18</v>
      </c>
      <c r="F8" s="43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9">
        <v>33</v>
      </c>
      <c r="C9" s="52"/>
      <c r="D9" s="43"/>
      <c r="E9" s="48"/>
      <c r="F9" s="43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2" t="str">
        <f>IF(4стр1!C18=4стр1!B17,4стр1!B19,IF(4стр1!C18=4стр1!B19,4стр1!B17,0))</f>
        <v>_</v>
      </c>
      <c r="C10" s="39">
        <v>41</v>
      </c>
      <c r="D10" s="53" t="s">
        <v>18</v>
      </c>
      <c r="E10" s="48"/>
      <c r="F10" s="39">
        <v>56</v>
      </c>
      <c r="G10" s="52" t="s">
        <v>31</v>
      </c>
      <c r="H10" s="48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2" t="str">
        <f>IF(4стр1!D56=4стр1!C54,4стр1!C58,IF(4стр1!D56=4стр1!C58,4стр1!C54,0))</f>
        <v>Набиуллина Камилла</v>
      </c>
      <c r="D11" s="35"/>
      <c r="E11" s="48"/>
      <c r="F11" s="43"/>
      <c r="G11" s="43"/>
      <c r="H11" s="48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IF(4стр1!C22=4стр1!B21,4стр1!B23,IF(4стр1!C22=4стр1!B23,4стр1!B21,0))</f>
        <v>_</v>
      </c>
      <c r="C12" s="35"/>
      <c r="D12" s="36">
        <v>-26</v>
      </c>
      <c r="E12" s="37" t="str">
        <f>IF(4стр1!E28=4стр1!D24,4стр1!D32,IF(4стр1!E28=4стр1!D32,4стр1!D24,0))</f>
        <v>Муллагулова Лиля</v>
      </c>
      <c r="F12" s="43"/>
      <c r="G12" s="43"/>
      <c r="H12" s="48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9">
        <v>34</v>
      </c>
      <c r="C13" s="52"/>
      <c r="D13" s="35"/>
      <c r="E13" s="43"/>
      <c r="F13" s="43"/>
      <c r="G13" s="43"/>
      <c r="H13" s="48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2" t="str">
        <f>IF(4стр1!C26=4стр1!B25,4стр1!B27,IF(4стр1!C26=4стр1!B27,4стр1!B25,0))</f>
        <v>_</v>
      </c>
      <c r="C14" s="39">
        <v>42</v>
      </c>
      <c r="D14" s="52" t="s">
        <v>17</v>
      </c>
      <c r="E14" s="39">
        <v>53</v>
      </c>
      <c r="F14" s="53" t="s">
        <v>17</v>
      </c>
      <c r="G14" s="39">
        <v>58</v>
      </c>
      <c r="H14" s="52" t="s">
        <v>31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2" t="str">
        <f>IF(4стр1!D48=4стр1!C46,4стр1!C50,IF(4стр1!D48=4стр1!C50,4стр1!C46,0))</f>
        <v>Зайнитдинова Рита</v>
      </c>
      <c r="D15" s="43"/>
      <c r="E15" s="43"/>
      <c r="F15" s="35"/>
      <c r="G15" s="43"/>
      <c r="H15" s="43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IF(4стр1!C30=4стр1!B29,4стр1!B31,IF(4стр1!C30=4стр1!B31,4стр1!B29,0))</f>
        <v>_</v>
      </c>
      <c r="C16" s="35"/>
      <c r="D16" s="39">
        <v>49</v>
      </c>
      <c r="E16" s="53" t="s">
        <v>17</v>
      </c>
      <c r="F16" s="35"/>
      <c r="G16" s="43"/>
      <c r="H16" s="43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9">
        <v>35</v>
      </c>
      <c r="C17" s="52"/>
      <c r="D17" s="43"/>
      <c r="E17" s="48"/>
      <c r="F17" s="35"/>
      <c r="G17" s="43"/>
      <c r="H17" s="43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2" t="str">
        <f>IF(4стр1!C34=4стр1!B33,4стр1!B35,IF(4стр1!C34=4стр1!B35,4стр1!B33,0))</f>
        <v>_</v>
      </c>
      <c r="C18" s="39">
        <v>43</v>
      </c>
      <c r="D18" s="53" t="s">
        <v>41</v>
      </c>
      <c r="E18" s="48"/>
      <c r="F18" s="36">
        <v>-30</v>
      </c>
      <c r="G18" s="42" t="str">
        <f>IF(4стр1!F52=4стр1!E44,4стр1!E60,IF(4стр1!F52=4стр1!E60,4стр1!E44,0))</f>
        <v>Коврижников Максим</v>
      </c>
      <c r="H18" s="43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47">
        <v>-21</v>
      </c>
      <c r="C19" s="42" t="str">
        <f>IF(4стр1!D40=4стр1!C38,4стр1!C42,IF(4стр1!D40=4стр1!C42,4стр1!C38,0))</f>
        <v>Филькина Влада</v>
      </c>
      <c r="D19" s="35"/>
      <c r="E19" s="48"/>
      <c r="F19" s="35"/>
      <c r="G19" s="48"/>
      <c r="H19" s="43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IF(4стр1!C38=4стр1!B37,4стр1!B39,IF(4стр1!C38=4стр1!B39,4стр1!B37,0))</f>
        <v>_</v>
      </c>
      <c r="C20" s="35"/>
      <c r="D20" s="36">
        <v>-27</v>
      </c>
      <c r="E20" s="37" t="str">
        <f>IF(4стр1!E44=4стр1!D40,4стр1!D48,IF(4стр1!E44=4стр1!D48,4стр1!D40,0))</f>
        <v>Баянова Альбина</v>
      </c>
      <c r="F20" s="35"/>
      <c r="G20" s="48"/>
      <c r="H20" s="43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9">
        <v>36</v>
      </c>
      <c r="C21" s="52"/>
      <c r="D21" s="35"/>
      <c r="E21" s="43"/>
      <c r="F21" s="35"/>
      <c r="G21" s="48"/>
      <c r="H21" s="43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2" t="str">
        <f>IF(4стр1!C42=4стр1!B41,4стр1!B43,IF(4стр1!C42=4стр1!B43,4стр1!B41,0))</f>
        <v>_</v>
      </c>
      <c r="C22" s="39">
        <v>44</v>
      </c>
      <c r="D22" s="52" t="s">
        <v>40</v>
      </c>
      <c r="E22" s="39">
        <v>54</v>
      </c>
      <c r="F22" s="52" t="s">
        <v>39</v>
      </c>
      <c r="G22" s="48"/>
      <c r="H22" s="39">
        <v>60</v>
      </c>
      <c r="I22" s="54" t="s">
        <v>31</v>
      </c>
      <c r="J22" s="52"/>
      <c r="K22" s="52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2" t="str">
        <f>IF(4стр1!D32=4стр1!C30,4стр1!C34,IF(4стр1!D32=4стр1!C34,4стр1!C30,0))</f>
        <v>Бартенев Данил</v>
      </c>
      <c r="D23" s="43"/>
      <c r="E23" s="43"/>
      <c r="F23" s="43"/>
      <c r="G23" s="48"/>
      <c r="H23" s="43"/>
      <c r="I23" s="50"/>
      <c r="J23" s="83" t="s">
        <v>24</v>
      </c>
      <c r="K23" s="83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IF(4стр1!C46=4стр1!B45,4стр1!B47,IF(4стр1!C46=4стр1!B47,4стр1!B45,0))</f>
        <v>_</v>
      </c>
      <c r="C24" s="35"/>
      <c r="D24" s="39">
        <v>50</v>
      </c>
      <c r="E24" s="53" t="s">
        <v>40</v>
      </c>
      <c r="F24" s="43"/>
      <c r="G24" s="48"/>
      <c r="H24" s="43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9">
        <v>37</v>
      </c>
      <c r="C25" s="52"/>
      <c r="D25" s="43"/>
      <c r="E25" s="48"/>
      <c r="F25" s="43"/>
      <c r="G25" s="48"/>
      <c r="H25" s="43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2" t="str">
        <f>IF(4стр1!C50=4стр1!B49,4стр1!B51,IF(4стр1!C50=4стр1!B51,4стр1!B49,0))</f>
        <v>_</v>
      </c>
      <c r="C26" s="39">
        <v>45</v>
      </c>
      <c r="D26" s="53" t="s">
        <v>20</v>
      </c>
      <c r="E26" s="48"/>
      <c r="F26" s="39">
        <v>57</v>
      </c>
      <c r="G26" s="52" t="s">
        <v>38</v>
      </c>
      <c r="H26" s="43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2" t="str">
        <f>IF(4стр1!D24=4стр1!C22,4стр1!C26,IF(4стр1!D24=4стр1!C26,4стр1!C22,0))</f>
        <v>Пехенько Кирилл</v>
      </c>
      <c r="D27" s="35"/>
      <c r="E27" s="48"/>
      <c r="F27" s="43"/>
      <c r="G27" s="43"/>
      <c r="H27" s="43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IF(4стр1!C54=4стр1!B53,4стр1!B55,IF(4стр1!C54=4стр1!B55,4стр1!B53,0))</f>
        <v>_</v>
      </c>
      <c r="C28" s="35"/>
      <c r="D28" s="36">
        <v>-28</v>
      </c>
      <c r="E28" s="37" t="str">
        <f>IF(4стр1!E60=4стр1!D56,4стр1!D64,IF(4стр1!E60=4стр1!D64,4стр1!D56,0))</f>
        <v>Шведов Артем</v>
      </c>
      <c r="F28" s="43"/>
      <c r="G28" s="43"/>
      <c r="H28" s="43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9">
        <v>38</v>
      </c>
      <c r="C29" s="52"/>
      <c r="D29" s="35"/>
      <c r="E29" s="43"/>
      <c r="F29" s="43"/>
      <c r="G29" s="43"/>
      <c r="H29" s="43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2" t="str">
        <f>IF(4стр1!C58=4стр1!B57,4стр1!B59,IF(4стр1!C58=4стр1!B59,4стр1!B57,0))</f>
        <v>_</v>
      </c>
      <c r="C30" s="39">
        <v>46</v>
      </c>
      <c r="D30" s="52" t="s">
        <v>38</v>
      </c>
      <c r="E30" s="39">
        <v>55</v>
      </c>
      <c r="F30" s="53" t="s">
        <v>38</v>
      </c>
      <c r="G30" s="39">
        <v>59</v>
      </c>
      <c r="H30" s="53" t="s">
        <v>34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2" t="str">
        <f>IF(4стр1!D16=4стр1!C14,4стр1!C18,IF(4стр1!D16=4стр1!C18,4стр1!C14,0))</f>
        <v>Ильичев Артем</v>
      </c>
      <c r="D31" s="43"/>
      <c r="E31" s="43"/>
      <c r="F31" s="35"/>
      <c r="G31" s="43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IF(4стр1!C62=4стр1!B61,4стр1!B63,IF(4стр1!C62=4стр1!B63,4стр1!B61,0))</f>
        <v>Давлетбаев Расиль</v>
      </c>
      <c r="C32" s="35"/>
      <c r="D32" s="39">
        <v>51</v>
      </c>
      <c r="E32" s="53" t="s">
        <v>38</v>
      </c>
      <c r="F32" s="35"/>
      <c r="G32" s="43"/>
      <c r="H32" s="36">
        <v>-60</v>
      </c>
      <c r="I32" s="37" t="str">
        <f>IF(I22=H14,H30,IF(I22=H30,H14,0))</f>
        <v>Молодцова Ксения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9">
        <v>39</v>
      </c>
      <c r="C33" s="52" t="s">
        <v>42</v>
      </c>
      <c r="D33" s="43"/>
      <c r="E33" s="48"/>
      <c r="F33" s="35"/>
      <c r="G33" s="43"/>
      <c r="H33" s="35"/>
      <c r="I33" s="50"/>
      <c r="J33" s="83" t="s">
        <v>25</v>
      </c>
      <c r="K33" s="83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2" t="str">
        <f>IF(4стр1!C66=4стр1!B65,4стр1!B67,IF(4стр1!C66=4стр1!B67,4стр1!B65,0))</f>
        <v>_</v>
      </c>
      <c r="C34" s="39">
        <v>47</v>
      </c>
      <c r="D34" s="53" t="s">
        <v>43</v>
      </c>
      <c r="E34" s="48"/>
      <c r="F34" s="36">
        <v>-29</v>
      </c>
      <c r="G34" s="42" t="str">
        <f>IF(4стр1!F20=4стр1!E12,4стр1!E28,IF(4стр1!F20=4стр1!E28,4стр1!E12,0))</f>
        <v>Молодцова Ксения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2" t="str">
        <f>IF(4стр1!D8=4стр1!C6,4стр1!C10,IF(4стр1!D8=4стр1!C10,4стр1!C6,0))</f>
        <v>Давлетбаев Рустам</v>
      </c>
      <c r="D35" s="35"/>
      <c r="E35" s="48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Абгазин Айдар</v>
      </c>
      <c r="C37" s="35"/>
      <c r="D37" s="35"/>
      <c r="E37" s="35"/>
      <c r="F37" s="36">
        <v>-48</v>
      </c>
      <c r="G37" s="37" t="str">
        <f>IF(E8=D6,D10,IF(E8=D10,D6,0))</f>
        <v>Можайко Владислав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9">
        <v>71</v>
      </c>
      <c r="C38" s="52" t="s">
        <v>45</v>
      </c>
      <c r="D38" s="35"/>
      <c r="E38" s="35"/>
      <c r="F38" s="35"/>
      <c r="G38" s="39">
        <v>67</v>
      </c>
      <c r="H38" s="52" t="s">
        <v>41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2">
        <f>IF(D10=C9,C11,IF(D10=C11,C9,0))</f>
        <v>0</v>
      </c>
      <c r="C39" s="43"/>
      <c r="D39" s="35"/>
      <c r="E39" s="35"/>
      <c r="F39" s="36">
        <v>-49</v>
      </c>
      <c r="G39" s="42" t="str">
        <f>IF(E16=D14,D18,IF(E16=D18,D14,0))</f>
        <v>Филькина Влада</v>
      </c>
      <c r="H39" s="43"/>
      <c r="I39" s="48"/>
      <c r="J39" s="35"/>
      <c r="K39" s="48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9">
        <v>75</v>
      </c>
      <c r="D40" s="52" t="s">
        <v>45</v>
      </c>
      <c r="E40" s="35"/>
      <c r="F40" s="35"/>
      <c r="G40" s="35"/>
      <c r="H40" s="39">
        <v>69</v>
      </c>
      <c r="I40" s="55" t="s">
        <v>41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>
        <f>IF(D14=C13,C15,IF(D14=C15,C13,0))</f>
        <v>0</v>
      </c>
      <c r="C41" s="43"/>
      <c r="D41" s="43"/>
      <c r="E41" s="35"/>
      <c r="F41" s="36">
        <v>-50</v>
      </c>
      <c r="G41" s="37" t="str">
        <f>IF(E24=D22,D26,IF(E24=D26,D22,0))</f>
        <v>Пехенько Кирилл</v>
      </c>
      <c r="H41" s="43"/>
      <c r="I41" s="56"/>
      <c r="J41" s="83" t="s">
        <v>51</v>
      </c>
      <c r="K41" s="83"/>
      <c r="L41"/>
      <c r="M41"/>
      <c r="N41"/>
      <c r="O41"/>
      <c r="P41"/>
      <c r="Q41"/>
      <c r="R41"/>
      <c r="S41"/>
    </row>
    <row r="42" spans="1:19" ht="12.75">
      <c r="A42" s="36"/>
      <c r="B42" s="39">
        <v>72</v>
      </c>
      <c r="C42" s="53"/>
      <c r="D42" s="43"/>
      <c r="E42" s="35"/>
      <c r="F42" s="35"/>
      <c r="G42" s="39">
        <v>68</v>
      </c>
      <c r="H42" s="53" t="s">
        <v>43</v>
      </c>
      <c r="I42" s="50"/>
      <c r="J42" s="35"/>
      <c r="K42" s="50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2">
        <f>IF(D18=C17,C19,IF(D18=C19,C17,0))</f>
        <v>0</v>
      </c>
      <c r="C43" s="35"/>
      <c r="D43" s="43"/>
      <c r="E43" s="35"/>
      <c r="F43" s="36">
        <v>-51</v>
      </c>
      <c r="G43" s="42" t="str">
        <f>IF(E32=D30,D34,IF(E32=D34,D30,0))</f>
        <v>Давлетбаев Рустам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8"/>
      <c r="C44" s="35"/>
      <c r="D44" s="39">
        <v>77</v>
      </c>
      <c r="E44" s="52" t="s">
        <v>45</v>
      </c>
      <c r="F44" s="35"/>
      <c r="G44" s="35"/>
      <c r="H44" s="36">
        <v>-69</v>
      </c>
      <c r="I44" s="37" t="str">
        <f>IF(I40=H38,H42,IF(I40=H42,H38,0))</f>
        <v>Давлетбаев Рустам</v>
      </c>
      <c r="J44" s="52"/>
      <c r="K44" s="52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>
        <f>IF(D22=C21,C23,IF(D22=C23,C21,0))</f>
        <v>0</v>
      </c>
      <c r="C45" s="35"/>
      <c r="D45" s="43"/>
      <c r="E45" s="46" t="s">
        <v>52</v>
      </c>
      <c r="F45" s="35"/>
      <c r="G45" s="36">
        <v>-67</v>
      </c>
      <c r="H45" s="37" t="str">
        <f>IF(H38=G37,G39,IF(H38=G39,G37,0))</f>
        <v>Можайко Владислав</v>
      </c>
      <c r="I45" s="50"/>
      <c r="J45" s="83" t="s">
        <v>53</v>
      </c>
      <c r="K45" s="83"/>
      <c r="L45"/>
      <c r="M45"/>
      <c r="N45"/>
      <c r="O45"/>
      <c r="P45"/>
      <c r="Q45"/>
      <c r="R45"/>
      <c r="S45"/>
    </row>
    <row r="46" spans="1:19" ht="12.75">
      <c r="A46" s="36"/>
      <c r="B46" s="39">
        <v>73</v>
      </c>
      <c r="C46" s="52"/>
      <c r="D46" s="43"/>
      <c r="E46" s="35"/>
      <c r="F46" s="35"/>
      <c r="G46" s="35"/>
      <c r="H46" s="39">
        <v>70</v>
      </c>
      <c r="I46" s="54" t="s">
        <v>20</v>
      </c>
      <c r="J46" s="52"/>
      <c r="K46" s="52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2">
        <f>IF(D26=C25,C27,IF(D26=C27,C25,0))</f>
        <v>0</v>
      </c>
      <c r="C47" s="43"/>
      <c r="D47" s="43"/>
      <c r="E47" s="35"/>
      <c r="F47" s="35"/>
      <c r="G47" s="36">
        <v>-68</v>
      </c>
      <c r="H47" s="42" t="str">
        <f>IF(H42=G41,G43,IF(H42=G43,G41,0))</f>
        <v>Пехенько Кирилл</v>
      </c>
      <c r="I47" s="50"/>
      <c r="J47" s="83" t="s">
        <v>54</v>
      </c>
      <c r="K47" s="83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9">
        <v>76</v>
      </c>
      <c r="D48" s="53" t="s">
        <v>42</v>
      </c>
      <c r="E48" s="35"/>
      <c r="F48" s="35"/>
      <c r="G48" s="35"/>
      <c r="H48" s="36">
        <v>-70</v>
      </c>
      <c r="I48" s="37" t="str">
        <f>IF(I46=H45,H47,IF(I46=H47,H45,0))</f>
        <v>Можайко Владислав</v>
      </c>
      <c r="J48" s="52"/>
      <c r="K48" s="52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>
        <f>IF(D30=C29,C31,IF(D30=C31,C29,0))</f>
        <v>0</v>
      </c>
      <c r="C49" s="43"/>
      <c r="D49" s="35"/>
      <c r="E49" s="35"/>
      <c r="F49" s="35"/>
      <c r="G49" s="48"/>
      <c r="H49" s="35"/>
      <c r="I49" s="50"/>
      <c r="J49" s="83" t="s">
        <v>55</v>
      </c>
      <c r="K49" s="83"/>
      <c r="L49"/>
      <c r="M49"/>
      <c r="N49"/>
      <c r="O49"/>
      <c r="P49"/>
      <c r="Q49"/>
      <c r="R49"/>
      <c r="S49"/>
    </row>
    <row r="50" spans="1:19" ht="12.75">
      <c r="A50" s="36"/>
      <c r="B50" s="39">
        <v>74</v>
      </c>
      <c r="C50" s="53" t="s">
        <v>42</v>
      </c>
      <c r="D50" s="36">
        <v>-77</v>
      </c>
      <c r="E50" s="37" t="str">
        <f>IF(E44=D40,D48,IF(E44=D48,D40,0))</f>
        <v>Давлетбаев Расиль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2" t="str">
        <f>IF(D34=C33,C35,IF(D34=C35,C33,0))</f>
        <v>Давлетбаев Расиль</v>
      </c>
      <c r="C51" s="35"/>
      <c r="D51" s="35"/>
      <c r="E51" s="46" t="s">
        <v>56</v>
      </c>
      <c r="F51" s="35"/>
      <c r="G51" s="39">
        <v>79</v>
      </c>
      <c r="H51" s="52"/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>
        <f>IF(D40=C38,C42,IF(D40=C42,C38,0))</f>
        <v>0</v>
      </c>
      <c r="E52" s="50"/>
      <c r="F52" s="36">
        <v>-72</v>
      </c>
      <c r="G52" s="42">
        <f>IF(C42=B41,B43,IF(C42=B43,B41,0))</f>
        <v>0</v>
      </c>
      <c r="H52" s="43"/>
      <c r="I52" s="48"/>
      <c r="J52" s="35"/>
      <c r="K52" s="48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9">
        <v>78</v>
      </c>
      <c r="E53" s="52"/>
      <c r="F53" s="35"/>
      <c r="G53" s="35"/>
      <c r="H53" s="39">
        <v>81</v>
      </c>
      <c r="I53" s="55"/>
      <c r="J53" s="40"/>
      <c r="K53" s="40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2">
        <f>IF(D48=C46,C50,IF(D48=C50,C46,0))</f>
        <v>0</v>
      </c>
      <c r="E54" s="46" t="s">
        <v>57</v>
      </c>
      <c r="F54" s="36">
        <v>-73</v>
      </c>
      <c r="G54" s="37">
        <f>IF(C46=B45,B47,IF(C46=B47,B45,0))</f>
        <v>0</v>
      </c>
      <c r="H54" s="43"/>
      <c r="I54" s="56"/>
      <c r="J54" s="83" t="s">
        <v>58</v>
      </c>
      <c r="K54" s="83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>
        <f>IF(E53=D52,D54,IF(E53=D54,D52,0))</f>
        <v>0</v>
      </c>
      <c r="F55" s="35"/>
      <c r="G55" s="39">
        <v>80</v>
      </c>
      <c r="H55" s="53"/>
      <c r="I55" s="50"/>
      <c r="J55" s="35"/>
      <c r="K55" s="50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8"/>
      <c r="D56" s="35"/>
      <c r="E56" s="46" t="s">
        <v>59</v>
      </c>
      <c r="F56" s="36">
        <v>-74</v>
      </c>
      <c r="G56" s="42">
        <f>IF(C50=B49,B51,IF(C50=B51,B49,0))</f>
        <v>0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9">
        <v>83</v>
      </c>
      <c r="C57" s="52"/>
      <c r="D57" s="35"/>
      <c r="E57" s="35"/>
      <c r="F57" s="35"/>
      <c r="G57" s="35"/>
      <c r="H57" s="36">
        <v>-81</v>
      </c>
      <c r="I57" s="37">
        <f>IF(I53=H51,H55,IF(I53=H55,H51,0))</f>
        <v>0</v>
      </c>
      <c r="J57" s="52"/>
      <c r="K57" s="52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2">
        <f>IF(C9=B8,B10,IF(C9=B10,B8,0))</f>
        <v>0</v>
      </c>
      <c r="C58" s="43"/>
      <c r="D58" s="35"/>
      <c r="E58" s="35"/>
      <c r="F58" s="35"/>
      <c r="G58" s="36">
        <v>-79</v>
      </c>
      <c r="H58" s="37">
        <f>IF(H51=G50,G52,IF(H51=G52,G50,0))</f>
        <v>0</v>
      </c>
      <c r="I58" s="50"/>
      <c r="J58" s="83" t="s">
        <v>60</v>
      </c>
      <c r="K58" s="83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9">
        <v>87</v>
      </c>
      <c r="D59" s="52"/>
      <c r="E59" s="35"/>
      <c r="F59" s="35"/>
      <c r="G59" s="35"/>
      <c r="H59" s="39">
        <v>82</v>
      </c>
      <c r="I59" s="54"/>
      <c r="J59" s="52"/>
      <c r="K59" s="52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>
        <f>IF(C13=B12,B14,IF(C13=B14,B12,0))</f>
        <v>0</v>
      </c>
      <c r="C60" s="43"/>
      <c r="D60" s="43"/>
      <c r="E60" s="35"/>
      <c r="F60" s="35"/>
      <c r="G60" s="36">
        <v>-80</v>
      </c>
      <c r="H60" s="42">
        <f>IF(H55=G54,G56,IF(H55=G56,G54,0))</f>
        <v>0</v>
      </c>
      <c r="I60" s="50"/>
      <c r="J60" s="83" t="s">
        <v>61</v>
      </c>
      <c r="K60" s="83"/>
      <c r="L60"/>
      <c r="M60"/>
      <c r="N60"/>
      <c r="O60"/>
      <c r="P60"/>
      <c r="Q60"/>
      <c r="R60"/>
      <c r="S60"/>
    </row>
    <row r="61" spans="1:19" ht="12.75">
      <c r="A61" s="36"/>
      <c r="B61" s="39">
        <v>84</v>
      </c>
      <c r="C61" s="53"/>
      <c r="D61" s="43"/>
      <c r="E61" s="35"/>
      <c r="F61" s="35"/>
      <c r="G61" s="35"/>
      <c r="H61" s="36">
        <v>-82</v>
      </c>
      <c r="I61" s="37">
        <f>IF(I59=H58,H60,IF(I59=H60,H58,0))</f>
        <v>0</v>
      </c>
      <c r="J61" s="52"/>
      <c r="K61" s="52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2">
        <f>IF(C17=B16,B18,IF(C17=B18,B16,0))</f>
        <v>0</v>
      </c>
      <c r="C62" s="35"/>
      <c r="D62" s="43"/>
      <c r="E62" s="35"/>
      <c r="F62" s="35"/>
      <c r="G62" s="48"/>
      <c r="H62" s="35"/>
      <c r="I62" s="50"/>
      <c r="J62" s="83" t="s">
        <v>62</v>
      </c>
      <c r="K62" s="83"/>
      <c r="L62"/>
      <c r="M62"/>
      <c r="N62"/>
      <c r="O62"/>
      <c r="P62"/>
      <c r="Q62"/>
      <c r="R62"/>
      <c r="S62"/>
    </row>
    <row r="63" spans="1:19" ht="12.75">
      <c r="A63" s="36"/>
      <c r="B63" s="48"/>
      <c r="C63" s="35"/>
      <c r="D63" s="39">
        <v>89</v>
      </c>
      <c r="E63" s="52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>
        <f>IF(C21=B20,B22,IF(C21=B22,B20,0))</f>
        <v>0</v>
      </c>
      <c r="C64" s="35"/>
      <c r="D64" s="43"/>
      <c r="E64" s="46" t="s">
        <v>63</v>
      </c>
      <c r="F64" s="35"/>
      <c r="G64" s="39">
        <v>91</v>
      </c>
      <c r="H64" s="52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9">
        <v>85</v>
      </c>
      <c r="C65" s="52"/>
      <c r="D65" s="43"/>
      <c r="E65" s="35"/>
      <c r="F65" s="36">
        <v>-84</v>
      </c>
      <c r="G65" s="42">
        <f>IF(C61=B60,B62,IF(C61=B62,B60,0))</f>
        <v>0</v>
      </c>
      <c r="H65" s="43"/>
      <c r="I65" s="48"/>
      <c r="J65" s="35"/>
      <c r="K65" s="48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2">
        <f>IF(C25=B24,B26,IF(C25=B26,B24,0))</f>
        <v>0</v>
      </c>
      <c r="C66" s="43"/>
      <c r="D66" s="43"/>
      <c r="E66" s="35"/>
      <c r="F66" s="35"/>
      <c r="G66" s="35"/>
      <c r="H66" s="39">
        <v>93</v>
      </c>
      <c r="I66" s="55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9">
        <v>88</v>
      </c>
      <c r="D67" s="53"/>
      <c r="E67" s="35"/>
      <c r="F67" s="36">
        <v>-85</v>
      </c>
      <c r="G67" s="37">
        <f>IF(C65=B64,B66,IF(C65=B66,B64,0))</f>
        <v>0</v>
      </c>
      <c r="H67" s="43"/>
      <c r="I67" s="56"/>
      <c r="J67" s="83" t="s">
        <v>64</v>
      </c>
      <c r="K67" s="83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>
        <f>IF(C29=B28,B30,IF(C29=B30,B28,0))</f>
        <v>0</v>
      </c>
      <c r="C68" s="43"/>
      <c r="D68" s="35"/>
      <c r="E68" s="35"/>
      <c r="F68" s="35"/>
      <c r="G68" s="39">
        <v>92</v>
      </c>
      <c r="H68" s="53"/>
      <c r="I68" s="50"/>
      <c r="J68" s="35"/>
      <c r="K68" s="50"/>
      <c r="L68"/>
      <c r="M68"/>
      <c r="N68"/>
      <c r="O68"/>
      <c r="P68"/>
      <c r="Q68"/>
      <c r="R68"/>
      <c r="S68"/>
    </row>
    <row r="69" spans="1:19" ht="12.75">
      <c r="A69" s="36"/>
      <c r="B69" s="39">
        <v>86</v>
      </c>
      <c r="C69" s="53"/>
      <c r="D69" s="36">
        <v>-89</v>
      </c>
      <c r="E69" s="37">
        <f>IF(E63=D59,D67,IF(E63=D67,D59,0))</f>
        <v>0</v>
      </c>
      <c r="F69" s="36">
        <v>-86</v>
      </c>
      <c r="G69" s="42" t="str">
        <f>IF(C69=B68,B70,IF(C69=B70,B68,0))</f>
        <v>_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2" t="str">
        <f>IF(C33=B32,B34,IF(C33=B34,B32,0))</f>
        <v>_</v>
      </c>
      <c r="C70" s="35"/>
      <c r="D70" s="35"/>
      <c r="E70" s="46" t="s">
        <v>65</v>
      </c>
      <c r="F70" s="35"/>
      <c r="G70" s="35"/>
      <c r="H70" s="36">
        <v>-93</v>
      </c>
      <c r="I70" s="37">
        <f>IF(I66=H64,H68,IF(I66=H68,H64,0))</f>
        <v>0</v>
      </c>
      <c r="J70" s="52"/>
      <c r="K70" s="52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0"/>
      <c r="F71" s="35"/>
      <c r="G71" s="36">
        <v>-91</v>
      </c>
      <c r="H71" s="37" t="str">
        <f>IF(H64=G63,G65,IF(H64=G65,G63,0))</f>
        <v>_</v>
      </c>
      <c r="I71" s="50"/>
      <c r="J71" s="83" t="s">
        <v>66</v>
      </c>
      <c r="K71" s="83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9">
        <v>90</v>
      </c>
      <c r="E72" s="52"/>
      <c r="F72" s="35"/>
      <c r="G72" s="35"/>
      <c r="H72" s="39">
        <v>94</v>
      </c>
      <c r="I72" s="54"/>
      <c r="J72" s="52"/>
      <c r="K72" s="52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2">
        <f>IF(D67=C65,C69,IF(D67=C69,C65,0))</f>
        <v>0</v>
      </c>
      <c r="E73" s="46" t="s">
        <v>67</v>
      </c>
      <c r="F73" s="35"/>
      <c r="G73" s="36">
        <v>-92</v>
      </c>
      <c r="H73" s="42" t="str">
        <f>IF(H68=G67,G69,IF(H68=G69,G67,0))</f>
        <v>_</v>
      </c>
      <c r="I73" s="50"/>
      <c r="J73" s="83" t="s">
        <v>68</v>
      </c>
      <c r="K73" s="83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>
        <f>IF(I72=H71,H73,IF(I72=H73,H71,0))</f>
        <v>0</v>
      </c>
      <c r="J74" s="52"/>
      <c r="K74" s="52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8"/>
      <c r="D75" s="35"/>
      <c r="E75" s="46" t="s">
        <v>69</v>
      </c>
      <c r="F75" s="35"/>
      <c r="G75" s="48"/>
      <c r="H75" s="35"/>
      <c r="I75" s="50"/>
      <c r="J75" s="83" t="s">
        <v>70</v>
      </c>
      <c r="K75" s="83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71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5">
        <v>40748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15</v>
      </c>
      <c r="B6" s="9" t="s">
        <v>2</v>
      </c>
      <c r="C6" s="10" t="s">
        <v>16</v>
      </c>
      <c r="D6" s="10"/>
      <c r="E6" s="10"/>
      <c r="F6" s="10"/>
      <c r="G6" s="10"/>
      <c r="H6" s="10"/>
      <c r="I6" s="10"/>
    </row>
    <row r="7" spans="1:9" ht="18">
      <c r="A7" s="11" t="s">
        <v>72</v>
      </c>
      <c r="B7" s="12">
        <v>1</v>
      </c>
      <c r="C7" s="13" t="str">
        <f>3!F20</f>
        <v>Музафаров Богдан</v>
      </c>
      <c r="D7" s="10"/>
      <c r="E7" s="10"/>
      <c r="F7" s="10"/>
      <c r="G7" s="10"/>
      <c r="H7" s="10"/>
      <c r="I7" s="10"/>
    </row>
    <row r="8" spans="1:9" ht="18">
      <c r="A8" s="11" t="s">
        <v>31</v>
      </c>
      <c r="B8" s="12">
        <v>2</v>
      </c>
      <c r="C8" s="13" t="str">
        <f>3!F31</f>
        <v>Шилкин Виктор</v>
      </c>
      <c r="D8" s="10"/>
      <c r="E8" s="10"/>
      <c r="F8" s="10"/>
      <c r="G8" s="10"/>
      <c r="H8" s="10"/>
      <c r="I8" s="10"/>
    </row>
    <row r="9" spans="1:9" ht="18">
      <c r="A9" s="11" t="s">
        <v>73</v>
      </c>
      <c r="B9" s="12">
        <v>3</v>
      </c>
      <c r="C9" s="13" t="str">
        <f>3!G43</f>
        <v>Калимуллин Вадим</v>
      </c>
      <c r="D9" s="10"/>
      <c r="E9" s="10"/>
      <c r="F9" s="10"/>
      <c r="G9" s="10"/>
      <c r="H9" s="10"/>
      <c r="I9" s="10"/>
    </row>
    <row r="10" spans="1:9" ht="18">
      <c r="A10" s="11" t="s">
        <v>74</v>
      </c>
      <c r="B10" s="12">
        <v>4</v>
      </c>
      <c r="C10" s="13" t="str">
        <f>3!G51</f>
        <v>Новикова Ольга</v>
      </c>
      <c r="D10" s="10"/>
      <c r="E10" s="10"/>
      <c r="F10" s="10"/>
      <c r="G10" s="10"/>
      <c r="H10" s="10"/>
      <c r="I10" s="10"/>
    </row>
    <row r="11" spans="1:9" ht="18">
      <c r="A11" s="11" t="s">
        <v>75</v>
      </c>
      <c r="B11" s="12">
        <v>5</v>
      </c>
      <c r="C11" s="13" t="str">
        <f>3!C55</f>
        <v>Юнусов Ринат</v>
      </c>
      <c r="D11" s="10"/>
      <c r="E11" s="10"/>
      <c r="F11" s="10"/>
      <c r="G11" s="10"/>
      <c r="H11" s="10"/>
      <c r="I11" s="10"/>
    </row>
    <row r="12" spans="1:9" ht="18">
      <c r="A12" s="11" t="s">
        <v>76</v>
      </c>
      <c r="B12" s="12">
        <v>6</v>
      </c>
      <c r="C12" s="13" t="str">
        <f>3!C57</f>
        <v>Коврижников Максим</v>
      </c>
      <c r="D12" s="10"/>
      <c r="E12" s="10"/>
      <c r="F12" s="10"/>
      <c r="G12" s="10"/>
      <c r="H12" s="10"/>
      <c r="I12" s="10"/>
    </row>
    <row r="13" spans="1:9" ht="18">
      <c r="A13" s="11" t="s">
        <v>77</v>
      </c>
      <c r="B13" s="12">
        <v>7</v>
      </c>
      <c r="C13" s="13" t="str">
        <f>3!C60</f>
        <v>Гилязова Альбина</v>
      </c>
      <c r="D13" s="10"/>
      <c r="E13" s="10"/>
      <c r="F13" s="10"/>
      <c r="G13" s="10"/>
      <c r="H13" s="10"/>
      <c r="I13" s="10"/>
    </row>
    <row r="14" spans="1:9" ht="18">
      <c r="A14" s="11" t="s">
        <v>78</v>
      </c>
      <c r="B14" s="12">
        <v>8</v>
      </c>
      <c r="C14" s="13" t="str">
        <f>3!C62</f>
        <v>Хакимова Регина</v>
      </c>
      <c r="D14" s="10"/>
      <c r="E14" s="10"/>
      <c r="F14" s="10"/>
      <c r="G14" s="10"/>
      <c r="H14" s="10"/>
      <c r="I14" s="10"/>
    </row>
    <row r="15" spans="1:9" ht="18">
      <c r="A15" s="11" t="s">
        <v>79</v>
      </c>
      <c r="B15" s="12">
        <v>9</v>
      </c>
      <c r="C15" s="13" t="str">
        <f>3!G57</f>
        <v>Шаймухаметов Ильшат</v>
      </c>
      <c r="D15" s="10"/>
      <c r="E15" s="10"/>
      <c r="F15" s="10"/>
      <c r="G15" s="10"/>
      <c r="H15" s="10"/>
      <c r="I15" s="10"/>
    </row>
    <row r="16" spans="1:9" ht="18">
      <c r="A16" s="11" t="s">
        <v>80</v>
      </c>
      <c r="B16" s="12">
        <v>10</v>
      </c>
      <c r="C16" s="13" t="str">
        <f>3!G60</f>
        <v>Набиуллина Светлана</v>
      </c>
      <c r="D16" s="10"/>
      <c r="E16" s="10"/>
      <c r="F16" s="10"/>
      <c r="G16" s="10"/>
      <c r="H16" s="10"/>
      <c r="I16" s="10"/>
    </row>
    <row r="17" spans="1:9" ht="18">
      <c r="A17" s="11" t="s">
        <v>33</v>
      </c>
      <c r="B17" s="12">
        <v>11</v>
      </c>
      <c r="C17" s="13" t="str">
        <f>3!G64</f>
        <v>Неизвестных Игорь</v>
      </c>
      <c r="D17" s="10"/>
      <c r="E17" s="10"/>
      <c r="F17" s="10"/>
      <c r="G17" s="10"/>
      <c r="H17" s="10"/>
      <c r="I17" s="10"/>
    </row>
    <row r="18" spans="1:9" ht="18">
      <c r="A18" s="11" t="s">
        <v>81</v>
      </c>
      <c r="B18" s="12">
        <v>12</v>
      </c>
      <c r="C18" s="13" t="str">
        <f>3!G66</f>
        <v>Равилов Руслан</v>
      </c>
      <c r="D18" s="10"/>
      <c r="E18" s="10"/>
      <c r="F18" s="10"/>
      <c r="G18" s="10"/>
      <c r="H18" s="10"/>
      <c r="I18" s="10"/>
    </row>
    <row r="19" spans="1:9" ht="18">
      <c r="A19" s="11" t="s">
        <v>82</v>
      </c>
      <c r="B19" s="12">
        <v>13</v>
      </c>
      <c r="C19" s="13" t="str">
        <f>3!D67</f>
        <v>Рахматуллина Гульназ</v>
      </c>
      <c r="D19" s="10"/>
      <c r="E19" s="10"/>
      <c r="F19" s="10"/>
      <c r="G19" s="10"/>
      <c r="H19" s="10"/>
      <c r="I19" s="10"/>
    </row>
    <row r="20" spans="1:9" ht="18">
      <c r="A20" s="11" t="s">
        <v>83</v>
      </c>
      <c r="B20" s="12">
        <v>14</v>
      </c>
      <c r="C20" s="13" t="str">
        <f>3!D70</f>
        <v>Гилемханова Дина</v>
      </c>
      <c r="D20" s="10"/>
      <c r="E20" s="10"/>
      <c r="F20" s="10"/>
      <c r="G20" s="10"/>
      <c r="H20" s="10"/>
      <c r="I20" s="10"/>
    </row>
    <row r="21" spans="1:9" ht="18">
      <c r="A21" s="11" t="s">
        <v>46</v>
      </c>
      <c r="B21" s="12">
        <v>15</v>
      </c>
      <c r="C21" s="13">
        <f>3!G69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46</v>
      </c>
      <c r="B22" s="12">
        <v>16</v>
      </c>
      <c r="C22" s="13">
        <f>3!G71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85" t="str">
        <f>Сп3!A1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5" t="str">
        <f>Сп3!A2</f>
        <v>1/16 финала Турнира День Государственного флага России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>
        <f>Сп3!A3</f>
        <v>40748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Сп3!A7</f>
        <v>Юнусов Ринат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9">
        <v>1</v>
      </c>
      <c r="C6" s="40" t="s">
        <v>72</v>
      </c>
      <c r="D6" s="35"/>
      <c r="E6" s="41"/>
      <c r="F6" s="35"/>
      <c r="G6" s="35"/>
      <c r="H6" s="35"/>
      <c r="I6" s="35"/>
    </row>
    <row r="7" spans="1:9" ht="12.75">
      <c r="A7" s="36">
        <v>16</v>
      </c>
      <c r="B7" s="42" t="str">
        <f>Сп3!A22</f>
        <v>_</v>
      </c>
      <c r="C7" s="43"/>
      <c r="D7" s="35"/>
      <c r="E7" s="35"/>
      <c r="F7" s="35"/>
      <c r="G7" s="35"/>
      <c r="H7" s="35"/>
      <c r="I7" s="35"/>
    </row>
    <row r="8" spans="1:9" ht="12.75">
      <c r="A8" s="35"/>
      <c r="B8" s="35"/>
      <c r="C8" s="39">
        <v>9</v>
      </c>
      <c r="D8" s="40" t="s">
        <v>72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Сп3!A15</f>
        <v>Шаймухаметов Ильшат</v>
      </c>
      <c r="C9" s="43"/>
      <c r="D9" s="43"/>
      <c r="E9" s="35"/>
      <c r="F9" s="35"/>
      <c r="G9" s="35"/>
      <c r="H9" s="35"/>
      <c r="I9" s="35"/>
    </row>
    <row r="10" spans="1:9" ht="12.75">
      <c r="A10" s="35"/>
      <c r="B10" s="39">
        <v>2</v>
      </c>
      <c r="C10" s="44" t="s">
        <v>79</v>
      </c>
      <c r="D10" s="43"/>
      <c r="E10" s="35"/>
      <c r="F10" s="35"/>
      <c r="G10" s="35"/>
      <c r="H10" s="35"/>
      <c r="I10" s="35"/>
    </row>
    <row r="11" spans="1:9" ht="12.75">
      <c r="A11" s="36">
        <v>8</v>
      </c>
      <c r="B11" s="42" t="str">
        <f>Сп3!A14</f>
        <v>Равилов Руслан</v>
      </c>
      <c r="C11" s="35"/>
      <c r="D11" s="43"/>
      <c r="E11" s="35"/>
      <c r="F11" s="35"/>
      <c r="G11" s="45"/>
      <c r="H11" s="35"/>
      <c r="I11" s="35"/>
    </row>
    <row r="12" spans="1:9" ht="12.75">
      <c r="A12" s="35"/>
      <c r="B12" s="35"/>
      <c r="C12" s="35"/>
      <c r="D12" s="39">
        <v>13</v>
      </c>
      <c r="E12" s="40" t="s">
        <v>82</v>
      </c>
      <c r="F12" s="35"/>
      <c r="G12" s="45"/>
      <c r="H12" s="35"/>
      <c r="I12" s="35"/>
    </row>
    <row r="13" spans="1:9" ht="12.75">
      <c r="A13" s="36">
        <v>5</v>
      </c>
      <c r="B13" s="37" t="str">
        <f>Сп3!A11</f>
        <v>Хакимова Регина</v>
      </c>
      <c r="C13" s="35"/>
      <c r="D13" s="43"/>
      <c r="E13" s="43"/>
      <c r="F13" s="35"/>
      <c r="G13" s="45"/>
      <c r="H13" s="35"/>
      <c r="I13" s="35"/>
    </row>
    <row r="14" spans="1:9" ht="12.75">
      <c r="A14" s="35"/>
      <c r="B14" s="39">
        <v>3</v>
      </c>
      <c r="C14" s="52" t="s">
        <v>81</v>
      </c>
      <c r="D14" s="43"/>
      <c r="E14" s="43"/>
      <c r="F14" s="35"/>
      <c r="G14" s="45"/>
      <c r="H14" s="35"/>
      <c r="I14" s="35"/>
    </row>
    <row r="15" spans="1:9" ht="12.75">
      <c r="A15" s="36">
        <v>12</v>
      </c>
      <c r="B15" s="42" t="str">
        <f>Сп3!A18</f>
        <v>Гилязова Альбина</v>
      </c>
      <c r="C15" s="43"/>
      <c r="D15" s="43"/>
      <c r="E15" s="43"/>
      <c r="F15" s="35"/>
      <c r="G15" s="45"/>
      <c r="H15" s="35"/>
      <c r="I15" s="35"/>
    </row>
    <row r="16" spans="1:9" ht="12.75">
      <c r="A16" s="35"/>
      <c r="B16" s="35"/>
      <c r="C16" s="39">
        <v>10</v>
      </c>
      <c r="D16" s="44" t="s">
        <v>82</v>
      </c>
      <c r="E16" s="43"/>
      <c r="F16" s="35"/>
      <c r="G16" s="35"/>
      <c r="H16" s="35"/>
      <c r="I16" s="35"/>
    </row>
    <row r="17" spans="1:9" ht="12.75">
      <c r="A17" s="36">
        <v>13</v>
      </c>
      <c r="B17" s="37" t="str">
        <f>Сп3!A19</f>
        <v>Шилкин Виктор</v>
      </c>
      <c r="C17" s="43"/>
      <c r="D17" s="35"/>
      <c r="E17" s="43"/>
      <c r="F17" s="35"/>
      <c r="G17" s="35"/>
      <c r="H17" s="35"/>
      <c r="I17" s="35"/>
    </row>
    <row r="18" spans="1:9" ht="12.75">
      <c r="A18" s="35"/>
      <c r="B18" s="39">
        <v>4</v>
      </c>
      <c r="C18" s="44" t="s">
        <v>82</v>
      </c>
      <c r="D18" s="35"/>
      <c r="E18" s="43"/>
      <c r="F18" s="35"/>
      <c r="G18" s="35"/>
      <c r="H18" s="35"/>
      <c r="I18" s="35"/>
    </row>
    <row r="19" spans="1:9" ht="12.75">
      <c r="A19" s="36">
        <v>4</v>
      </c>
      <c r="B19" s="42" t="str">
        <f>Сп3!A10</f>
        <v>Рахматуллина Гульназ</v>
      </c>
      <c r="C19" s="35"/>
      <c r="D19" s="35"/>
      <c r="E19" s="43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9">
        <v>15</v>
      </c>
      <c r="F20" s="55" t="s">
        <v>80</v>
      </c>
      <c r="G20" s="40"/>
      <c r="H20" s="40"/>
      <c r="I20" s="40"/>
    </row>
    <row r="21" spans="1:9" ht="12.75">
      <c r="A21" s="36">
        <v>3</v>
      </c>
      <c r="B21" s="37" t="str">
        <f>Сп3!A9</f>
        <v>Гилемханова Дина</v>
      </c>
      <c r="C21" s="35"/>
      <c r="D21" s="35"/>
      <c r="E21" s="43"/>
      <c r="F21" s="48"/>
      <c r="G21" s="35"/>
      <c r="H21" s="83" t="s">
        <v>22</v>
      </c>
      <c r="I21" s="83"/>
    </row>
    <row r="22" spans="1:9" ht="12.75">
      <c r="A22" s="35"/>
      <c r="B22" s="39">
        <v>5</v>
      </c>
      <c r="C22" s="40" t="s">
        <v>83</v>
      </c>
      <c r="D22" s="35"/>
      <c r="E22" s="43"/>
      <c r="F22" s="48"/>
      <c r="G22" s="35"/>
      <c r="H22" s="35"/>
      <c r="I22" s="35"/>
    </row>
    <row r="23" spans="1:9" ht="12.75">
      <c r="A23" s="36">
        <v>14</v>
      </c>
      <c r="B23" s="42" t="str">
        <f>Сп3!A20</f>
        <v>Набиуллина Светлана</v>
      </c>
      <c r="C23" s="43"/>
      <c r="D23" s="35"/>
      <c r="E23" s="43"/>
      <c r="F23" s="48"/>
      <c r="G23" s="35"/>
      <c r="H23" s="35"/>
      <c r="I23" s="35"/>
    </row>
    <row r="24" spans="1:9" ht="12.75">
      <c r="A24" s="35"/>
      <c r="B24" s="35"/>
      <c r="C24" s="39">
        <v>11</v>
      </c>
      <c r="D24" s="40" t="s">
        <v>33</v>
      </c>
      <c r="E24" s="43"/>
      <c r="F24" s="48"/>
      <c r="G24" s="35"/>
      <c r="H24" s="35"/>
      <c r="I24" s="35"/>
    </row>
    <row r="25" spans="1:9" ht="12.75">
      <c r="A25" s="36">
        <v>11</v>
      </c>
      <c r="B25" s="37" t="str">
        <f>Сп3!A17</f>
        <v>Коврижников Максим</v>
      </c>
      <c r="C25" s="43"/>
      <c r="D25" s="43"/>
      <c r="E25" s="43"/>
      <c r="F25" s="48"/>
      <c r="G25" s="35"/>
      <c r="H25" s="35"/>
      <c r="I25" s="35"/>
    </row>
    <row r="26" spans="1:9" ht="12.75">
      <c r="A26" s="35"/>
      <c r="B26" s="39">
        <v>6</v>
      </c>
      <c r="C26" s="44" t="s">
        <v>33</v>
      </c>
      <c r="D26" s="43"/>
      <c r="E26" s="43"/>
      <c r="F26" s="48"/>
      <c r="G26" s="35"/>
      <c r="H26" s="35"/>
      <c r="I26" s="35"/>
    </row>
    <row r="27" spans="1:9" ht="12.75">
      <c r="A27" s="36">
        <v>6</v>
      </c>
      <c r="B27" s="42" t="str">
        <f>Сп3!A12</f>
        <v>Неизвестных Игорь</v>
      </c>
      <c r="C27" s="35"/>
      <c r="D27" s="43"/>
      <c r="E27" s="43"/>
      <c r="F27" s="48"/>
      <c r="G27" s="35"/>
      <c r="H27" s="35"/>
      <c r="I27" s="35"/>
    </row>
    <row r="28" spans="1:9" ht="12.75">
      <c r="A28" s="35"/>
      <c r="B28" s="35"/>
      <c r="C28" s="35"/>
      <c r="D28" s="39">
        <v>14</v>
      </c>
      <c r="E28" s="44" t="s">
        <v>80</v>
      </c>
      <c r="F28" s="48"/>
      <c r="G28" s="35"/>
      <c r="H28" s="35"/>
      <c r="I28" s="35"/>
    </row>
    <row r="29" spans="1:9" ht="12.75">
      <c r="A29" s="36">
        <v>7</v>
      </c>
      <c r="B29" s="37" t="str">
        <f>Сп3!A13</f>
        <v>Новикова Ольга</v>
      </c>
      <c r="C29" s="35"/>
      <c r="D29" s="43"/>
      <c r="E29" s="35"/>
      <c r="F29" s="48"/>
      <c r="G29" s="35"/>
      <c r="H29" s="35"/>
      <c r="I29" s="35"/>
    </row>
    <row r="30" spans="1:9" ht="12.75">
      <c r="A30" s="35"/>
      <c r="B30" s="39">
        <v>7</v>
      </c>
      <c r="C30" s="40" t="s">
        <v>80</v>
      </c>
      <c r="D30" s="43"/>
      <c r="E30" s="35"/>
      <c r="F30" s="48"/>
      <c r="G30" s="35"/>
      <c r="H30" s="35"/>
      <c r="I30" s="35"/>
    </row>
    <row r="31" spans="1:9" ht="12.75">
      <c r="A31" s="36">
        <v>10</v>
      </c>
      <c r="B31" s="42" t="str">
        <f>Сп3!A16</f>
        <v>Музафаров Богдан</v>
      </c>
      <c r="C31" s="43"/>
      <c r="D31" s="43"/>
      <c r="E31" s="36">
        <v>-15</v>
      </c>
      <c r="F31" s="37" t="str">
        <f>IF(F20=E12,E28,IF(F20=E28,E12,0))</f>
        <v>Шилкин Виктор</v>
      </c>
      <c r="G31" s="52"/>
      <c r="H31" s="52"/>
      <c r="I31" s="52"/>
    </row>
    <row r="32" spans="1:9" ht="12.75">
      <c r="A32" s="35"/>
      <c r="B32" s="35"/>
      <c r="C32" s="39">
        <v>12</v>
      </c>
      <c r="D32" s="44" t="s">
        <v>80</v>
      </c>
      <c r="E32" s="35"/>
      <c r="F32" s="48"/>
      <c r="G32" s="35"/>
      <c r="H32" s="83" t="s">
        <v>23</v>
      </c>
      <c r="I32" s="83"/>
    </row>
    <row r="33" spans="1:9" ht="12.75">
      <c r="A33" s="36">
        <v>15</v>
      </c>
      <c r="B33" s="37" t="str">
        <f>Сп3!A21</f>
        <v>_</v>
      </c>
      <c r="C33" s="43"/>
      <c r="D33" s="35"/>
      <c r="E33" s="35"/>
      <c r="F33" s="48"/>
      <c r="G33" s="35"/>
      <c r="H33" s="35"/>
      <c r="I33" s="35"/>
    </row>
    <row r="34" spans="1:9" ht="12.75">
      <c r="A34" s="35"/>
      <c r="B34" s="39">
        <v>8</v>
      </c>
      <c r="C34" s="44" t="s">
        <v>31</v>
      </c>
      <c r="D34" s="35"/>
      <c r="E34" s="35"/>
      <c r="F34" s="48"/>
      <c r="G34" s="35"/>
      <c r="H34" s="35"/>
      <c r="I34" s="35"/>
    </row>
    <row r="35" spans="1:9" ht="12.75">
      <c r="A35" s="36">
        <v>2</v>
      </c>
      <c r="B35" s="42" t="str">
        <f>Сп3!A8</f>
        <v>Калимуллин Вадим</v>
      </c>
      <c r="C35" s="35"/>
      <c r="D35" s="35"/>
      <c r="E35" s="35"/>
      <c r="F35" s="48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8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Юнусов Ринат</v>
      </c>
      <c r="F37" s="35"/>
      <c r="G37" s="35"/>
      <c r="H37" s="35"/>
      <c r="I37" s="35"/>
    </row>
    <row r="38" spans="1:9" ht="12.75">
      <c r="A38" s="35"/>
      <c r="B38" s="39">
        <v>16</v>
      </c>
      <c r="C38" s="57" t="s">
        <v>78</v>
      </c>
      <c r="D38" s="35"/>
      <c r="E38" s="43"/>
      <c r="F38" s="35"/>
      <c r="G38" s="35"/>
      <c r="H38" s="35"/>
      <c r="I38" s="35"/>
    </row>
    <row r="39" spans="1:9" ht="12.75">
      <c r="A39" s="36">
        <v>-2</v>
      </c>
      <c r="B39" s="42" t="str">
        <f>IF(C10=B9,B11,IF(C10=B11,B9,0))</f>
        <v>Равилов Руслан</v>
      </c>
      <c r="C39" s="39">
        <v>20</v>
      </c>
      <c r="D39" s="57" t="s">
        <v>31</v>
      </c>
      <c r="E39" s="39">
        <v>26</v>
      </c>
      <c r="F39" s="57" t="s">
        <v>31</v>
      </c>
      <c r="G39" s="35"/>
      <c r="H39" s="35"/>
      <c r="I39" s="35"/>
    </row>
    <row r="40" spans="1:9" ht="12.75">
      <c r="A40" s="35"/>
      <c r="B40" s="36">
        <v>-12</v>
      </c>
      <c r="C40" s="42" t="str">
        <f>IF(D32=C30,C34,IF(D32=C34,C30,0))</f>
        <v>Калимуллин Вадим</v>
      </c>
      <c r="D40" s="43"/>
      <c r="E40" s="43"/>
      <c r="F40" s="43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Хакимова Регина</v>
      </c>
      <c r="C41" s="35"/>
      <c r="D41" s="39">
        <v>24</v>
      </c>
      <c r="E41" s="58" t="s">
        <v>31</v>
      </c>
      <c r="F41" s="43"/>
      <c r="G41" s="35"/>
      <c r="H41" s="35"/>
      <c r="I41" s="35"/>
    </row>
    <row r="42" spans="1:9" ht="12.75">
      <c r="A42" s="35"/>
      <c r="B42" s="39">
        <v>17</v>
      </c>
      <c r="C42" s="57" t="s">
        <v>75</v>
      </c>
      <c r="D42" s="43"/>
      <c r="E42" s="48"/>
      <c r="F42" s="43"/>
      <c r="G42" s="35"/>
      <c r="H42" s="35"/>
      <c r="I42" s="35"/>
    </row>
    <row r="43" spans="1:9" ht="12.75">
      <c r="A43" s="36">
        <v>-4</v>
      </c>
      <c r="B43" s="42" t="str">
        <f>IF(C18=B17,B19,IF(C18=B19,B17,0))</f>
        <v>Рахматуллина Гульназ</v>
      </c>
      <c r="C43" s="39">
        <v>21</v>
      </c>
      <c r="D43" s="58" t="s">
        <v>75</v>
      </c>
      <c r="E43" s="48"/>
      <c r="F43" s="39">
        <v>28</v>
      </c>
      <c r="G43" s="57" t="s">
        <v>31</v>
      </c>
      <c r="H43" s="52"/>
      <c r="I43" s="52"/>
    </row>
    <row r="44" spans="1:9" ht="12.75">
      <c r="A44" s="35"/>
      <c r="B44" s="36">
        <v>-11</v>
      </c>
      <c r="C44" s="42" t="str">
        <f>IF(D24=C22,C26,IF(D24=C26,C22,0))</f>
        <v>Набиуллина Светлана</v>
      </c>
      <c r="D44" s="35"/>
      <c r="E44" s="48"/>
      <c r="F44" s="43"/>
      <c r="G44" s="35"/>
      <c r="H44" s="83" t="s">
        <v>24</v>
      </c>
      <c r="I44" s="83"/>
    </row>
    <row r="45" spans="1:9" ht="12.75">
      <c r="A45" s="36">
        <v>-5</v>
      </c>
      <c r="B45" s="37" t="str">
        <f>IF(C22=B21,B23,IF(C22=B23,B21,0))</f>
        <v>Гилемханова Дина</v>
      </c>
      <c r="C45" s="35"/>
      <c r="D45" s="36">
        <v>-14</v>
      </c>
      <c r="E45" s="37" t="str">
        <f>IF(E28=D24,D32,IF(E28=D32,D24,0))</f>
        <v>Коврижников Максим</v>
      </c>
      <c r="F45" s="43"/>
      <c r="G45" s="48"/>
      <c r="H45" s="35"/>
      <c r="I45" s="35"/>
    </row>
    <row r="46" spans="1:9" ht="12.75">
      <c r="A46" s="35"/>
      <c r="B46" s="39">
        <v>18</v>
      </c>
      <c r="C46" s="57" t="s">
        <v>76</v>
      </c>
      <c r="D46" s="35"/>
      <c r="E46" s="39"/>
      <c r="F46" s="43"/>
      <c r="G46" s="48"/>
      <c r="H46" s="35"/>
      <c r="I46" s="35"/>
    </row>
    <row r="47" spans="1:9" ht="12.75">
      <c r="A47" s="36">
        <v>-6</v>
      </c>
      <c r="B47" s="42" t="str">
        <f>IF(C26=B25,B27,IF(C26=B27,B25,0))</f>
        <v>Неизвестных Игорь</v>
      </c>
      <c r="C47" s="39">
        <v>22</v>
      </c>
      <c r="D47" s="57" t="s">
        <v>81</v>
      </c>
      <c r="E47" s="39">
        <v>27</v>
      </c>
      <c r="F47" s="58" t="s">
        <v>77</v>
      </c>
      <c r="G47" s="48"/>
      <c r="H47" s="35"/>
      <c r="I47" s="35"/>
    </row>
    <row r="48" spans="1:9" ht="12.75">
      <c r="A48" s="35"/>
      <c r="B48" s="36">
        <v>-10</v>
      </c>
      <c r="C48" s="42" t="str">
        <f>IF(D16=C14,C18,IF(D16=C18,C14,0))</f>
        <v>Гилязова Альбина</v>
      </c>
      <c r="D48" s="43"/>
      <c r="E48" s="43"/>
      <c r="F48" s="35"/>
      <c r="G48" s="48"/>
      <c r="H48" s="35"/>
      <c r="I48" s="35"/>
    </row>
    <row r="49" spans="1:9" ht="12.75">
      <c r="A49" s="36">
        <v>-7</v>
      </c>
      <c r="B49" s="37" t="str">
        <f>IF(C30=B29,B31,IF(C30=B31,B29,0))</f>
        <v>Новикова Ольга</v>
      </c>
      <c r="C49" s="35"/>
      <c r="D49" s="39">
        <v>25</v>
      </c>
      <c r="E49" s="58" t="s">
        <v>77</v>
      </c>
      <c r="F49" s="35"/>
      <c r="G49" s="48"/>
      <c r="H49" s="35"/>
      <c r="I49" s="35"/>
    </row>
    <row r="50" spans="1:9" ht="12.75">
      <c r="A50" s="35"/>
      <c r="B50" s="39">
        <v>19</v>
      </c>
      <c r="C50" s="57" t="s">
        <v>77</v>
      </c>
      <c r="D50" s="43"/>
      <c r="E50" s="48"/>
      <c r="F50" s="35"/>
      <c r="G50" s="48"/>
      <c r="H50" s="35"/>
      <c r="I50" s="35"/>
    </row>
    <row r="51" spans="1:9" ht="12.75">
      <c r="A51" s="36">
        <v>-8</v>
      </c>
      <c r="B51" s="42" t="str">
        <f>IF(C34=B33,B35,IF(C34=B35,B33,0))</f>
        <v>_</v>
      </c>
      <c r="C51" s="39">
        <v>23</v>
      </c>
      <c r="D51" s="58" t="s">
        <v>77</v>
      </c>
      <c r="E51" s="48"/>
      <c r="F51" s="36">
        <v>-28</v>
      </c>
      <c r="G51" s="37" t="str">
        <f>IF(G43=F39,F47,IF(G43=F47,F39,0))</f>
        <v>Новикова Ольга</v>
      </c>
      <c r="H51" s="52"/>
      <c r="I51" s="52"/>
    </row>
    <row r="52" spans="1:9" ht="12.75">
      <c r="A52" s="35"/>
      <c r="B52" s="47">
        <v>-9</v>
      </c>
      <c r="C52" s="42" t="str">
        <f>IF(D8=C6,C10,IF(D8=C10,C6,0))</f>
        <v>Шаймухаметов Ильшат</v>
      </c>
      <c r="D52" s="35"/>
      <c r="E52" s="48"/>
      <c r="F52" s="35"/>
      <c r="G52" s="56"/>
      <c r="H52" s="83" t="s">
        <v>25</v>
      </c>
      <c r="I52" s="83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Юнусов Ринат</v>
      </c>
      <c r="C54" s="35"/>
      <c r="D54" s="36">
        <v>-20</v>
      </c>
      <c r="E54" s="37" t="str">
        <f>IF(D39=C38,C40,IF(D39=C40,C38,0))</f>
        <v>Равилов Руслан</v>
      </c>
      <c r="F54" s="35"/>
      <c r="G54" s="35"/>
      <c r="H54" s="35"/>
      <c r="I54" s="35"/>
    </row>
    <row r="55" spans="1:9" ht="12.75">
      <c r="A55" s="35"/>
      <c r="B55" s="39">
        <v>29</v>
      </c>
      <c r="C55" s="40" t="s">
        <v>72</v>
      </c>
      <c r="D55" s="35"/>
      <c r="E55" s="39">
        <v>31</v>
      </c>
      <c r="F55" s="40" t="s">
        <v>83</v>
      </c>
      <c r="G55" s="35"/>
      <c r="H55" s="35"/>
      <c r="I55" s="35"/>
    </row>
    <row r="56" spans="1:9" ht="12.75">
      <c r="A56" s="36">
        <v>-27</v>
      </c>
      <c r="B56" s="42" t="str">
        <f>IF(F47=E45,E49,IF(F47=E49,E45,0))</f>
        <v>Коврижников Максим</v>
      </c>
      <c r="C56" s="46" t="s">
        <v>26</v>
      </c>
      <c r="D56" s="36">
        <v>-21</v>
      </c>
      <c r="E56" s="42" t="str">
        <f>IF(D43=C42,C44,IF(D43=C44,C42,0))</f>
        <v>Набиуллина Светлана</v>
      </c>
      <c r="F56" s="43"/>
      <c r="G56" s="48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Коврижников Максим</v>
      </c>
      <c r="D57" s="35"/>
      <c r="E57" s="35"/>
      <c r="F57" s="39">
        <v>33</v>
      </c>
      <c r="G57" s="40" t="s">
        <v>79</v>
      </c>
      <c r="H57" s="52"/>
      <c r="I57" s="52"/>
    </row>
    <row r="58" spans="1:9" ht="12.75">
      <c r="A58" s="35"/>
      <c r="B58" s="35"/>
      <c r="C58" s="46" t="s">
        <v>28</v>
      </c>
      <c r="D58" s="36">
        <v>-22</v>
      </c>
      <c r="E58" s="37" t="str">
        <f>IF(D47=C46,C48,IF(D47=C48,C46,0))</f>
        <v>Неизвестных Игорь</v>
      </c>
      <c r="F58" s="43"/>
      <c r="G58" s="35"/>
      <c r="H58" s="83" t="s">
        <v>47</v>
      </c>
      <c r="I58" s="83"/>
    </row>
    <row r="59" spans="1:9" ht="12.75">
      <c r="A59" s="36">
        <v>-24</v>
      </c>
      <c r="B59" s="37" t="str">
        <f>IF(E41=D39,D43,IF(E41=D43,D39,0))</f>
        <v>Хакимова Регина</v>
      </c>
      <c r="C59" s="35"/>
      <c r="D59" s="35"/>
      <c r="E59" s="39">
        <v>32</v>
      </c>
      <c r="F59" s="44" t="s">
        <v>79</v>
      </c>
      <c r="G59" s="50"/>
      <c r="H59" s="35"/>
      <c r="I59" s="35"/>
    </row>
    <row r="60" spans="1:9" ht="12.75">
      <c r="A60" s="35"/>
      <c r="B60" s="39">
        <v>30</v>
      </c>
      <c r="C60" s="40" t="s">
        <v>81</v>
      </c>
      <c r="D60" s="36">
        <v>-23</v>
      </c>
      <c r="E60" s="42" t="str">
        <f>IF(D51=C50,C52,IF(D51=C52,C50,0))</f>
        <v>Шаймухаметов Ильшат</v>
      </c>
      <c r="F60" s="36">
        <v>-33</v>
      </c>
      <c r="G60" s="37" t="str">
        <f>IF(G57=F55,F59,IF(G57=F59,F55,0))</f>
        <v>Набиуллина Светлана</v>
      </c>
      <c r="H60" s="52"/>
      <c r="I60" s="52"/>
    </row>
    <row r="61" spans="1:9" ht="12.75">
      <c r="A61" s="36">
        <v>-25</v>
      </c>
      <c r="B61" s="42" t="str">
        <f>IF(E49=D47,D51,IF(E49=D51,D47,0))</f>
        <v>Гилязова Альбина</v>
      </c>
      <c r="C61" s="46" t="s">
        <v>27</v>
      </c>
      <c r="D61" s="35"/>
      <c r="E61" s="35"/>
      <c r="F61" s="35"/>
      <c r="G61" s="35"/>
      <c r="H61" s="83" t="s">
        <v>49</v>
      </c>
      <c r="I61" s="83"/>
    </row>
    <row r="62" spans="1:9" ht="12.75">
      <c r="A62" s="35"/>
      <c r="B62" s="36">
        <v>-30</v>
      </c>
      <c r="C62" s="37" t="str">
        <f>IF(C60=B59,B61,IF(C60=B61,B59,0))</f>
        <v>Хакимова Регина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46" t="s">
        <v>29</v>
      </c>
      <c r="D63" s="35"/>
      <c r="E63" s="36">
        <v>-31</v>
      </c>
      <c r="F63" s="37" t="str">
        <f>IF(F55=E54,E56,IF(F55=E56,E54,0))</f>
        <v>Равилов Руслан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9">
        <v>34</v>
      </c>
      <c r="G64" s="40" t="s">
        <v>76</v>
      </c>
      <c r="H64" s="52"/>
      <c r="I64" s="52"/>
    </row>
    <row r="65" spans="1:9" ht="12.75">
      <c r="A65" s="35"/>
      <c r="B65" s="39">
        <v>35</v>
      </c>
      <c r="C65" s="40" t="s">
        <v>74</v>
      </c>
      <c r="D65" s="35"/>
      <c r="E65" s="36">
        <v>-32</v>
      </c>
      <c r="F65" s="42" t="str">
        <f>IF(F59=E58,E60,IF(F59=E60,E58,0))</f>
        <v>Неизвестных Игорь</v>
      </c>
      <c r="G65" s="35"/>
      <c r="H65" s="83" t="s">
        <v>48</v>
      </c>
      <c r="I65" s="83"/>
    </row>
    <row r="66" spans="1:9" ht="12.75">
      <c r="A66" s="36">
        <v>-17</v>
      </c>
      <c r="B66" s="42" t="str">
        <f>IF(C42=B41,B43,IF(C42=B43,B41,0))</f>
        <v>Рахматуллина Гульназ</v>
      </c>
      <c r="C66" s="43"/>
      <c r="D66" s="48"/>
      <c r="E66" s="35"/>
      <c r="F66" s="36">
        <v>-34</v>
      </c>
      <c r="G66" s="37" t="str">
        <f>IF(G64=F63,F65,IF(G64=F65,F63,0))</f>
        <v>Равилов Руслан</v>
      </c>
      <c r="H66" s="52"/>
      <c r="I66" s="52"/>
    </row>
    <row r="67" spans="1:9" ht="12.75">
      <c r="A67" s="35"/>
      <c r="B67" s="35"/>
      <c r="C67" s="39">
        <v>37</v>
      </c>
      <c r="D67" s="40" t="s">
        <v>74</v>
      </c>
      <c r="E67" s="35"/>
      <c r="F67" s="35"/>
      <c r="G67" s="35"/>
      <c r="H67" s="83" t="s">
        <v>50</v>
      </c>
      <c r="I67" s="83"/>
    </row>
    <row r="68" spans="1:9" ht="12.75">
      <c r="A68" s="36">
        <v>-18</v>
      </c>
      <c r="B68" s="37" t="str">
        <f>IF(C46=B45,B47,IF(C46=B47,B45,0))</f>
        <v>Гилемханова Дина</v>
      </c>
      <c r="C68" s="43"/>
      <c r="D68" s="49" t="s">
        <v>51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9">
        <v>36</v>
      </c>
      <c r="C69" s="44" t="s">
        <v>73</v>
      </c>
      <c r="D69" s="50"/>
      <c r="E69" s="35"/>
      <c r="F69" s="39">
        <v>38</v>
      </c>
      <c r="G69" s="40"/>
      <c r="H69" s="52"/>
      <c r="I69" s="52"/>
    </row>
    <row r="70" spans="1:9" ht="12.75">
      <c r="A70" s="36">
        <v>-19</v>
      </c>
      <c r="B70" s="42" t="str">
        <f>IF(C50=B49,B51,IF(C50=B51,B49,0))</f>
        <v>_</v>
      </c>
      <c r="C70" s="36">
        <v>-37</v>
      </c>
      <c r="D70" s="37" t="str">
        <f>IF(D67=C65,C69,IF(D67=C69,C65,0))</f>
        <v>Гилемханова Дина</v>
      </c>
      <c r="E70" s="36">
        <v>-36</v>
      </c>
      <c r="F70" s="42" t="str">
        <f>IF(C69=B68,B70,IF(C69=B70,B68,0))</f>
        <v>_</v>
      </c>
      <c r="G70" s="35"/>
      <c r="H70" s="83" t="s">
        <v>54</v>
      </c>
      <c r="I70" s="83"/>
    </row>
    <row r="71" spans="1:9" ht="12.75">
      <c r="A71" s="35"/>
      <c r="B71" s="35"/>
      <c r="C71" s="35"/>
      <c r="D71" s="46" t="s">
        <v>53</v>
      </c>
      <c r="E71" s="35"/>
      <c r="F71" s="36">
        <v>-38</v>
      </c>
      <c r="G71" s="37">
        <f>IF(G69=F68,F70,IF(G69=F70,F68,0))</f>
        <v>0</v>
      </c>
      <c r="H71" s="52"/>
      <c r="I71" s="52"/>
    </row>
    <row r="72" spans="1:9" ht="12.75">
      <c r="A72" s="35"/>
      <c r="B72" s="35"/>
      <c r="C72" s="35"/>
      <c r="D72" s="35"/>
      <c r="E72" s="35"/>
      <c r="F72" s="35"/>
      <c r="G72" s="35"/>
      <c r="H72" s="83" t="s">
        <v>55</v>
      </c>
      <c r="I72" s="8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2011-08-21T15:29:30Z</dcterms:modified>
  <cp:category/>
  <cp:version/>
  <cp:contentType/>
  <cp:contentStatus/>
</cp:coreProperties>
</file>